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9012" activeTab="1"/>
  </bookViews>
  <sheets>
    <sheet name="Data" sheetId="1" r:id="rId1"/>
    <sheet name="Char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3" i="1" l="1"/>
  <c r="I133" i="1" s="1"/>
  <c r="H134" i="1"/>
  <c r="I134" i="1" s="1"/>
  <c r="H135" i="1"/>
  <c r="H136" i="1"/>
  <c r="H137" i="1"/>
  <c r="H138" i="1"/>
  <c r="H139" i="1"/>
  <c r="H132" i="1"/>
  <c r="I132" i="1" s="1"/>
  <c r="F133" i="1"/>
  <c r="F134" i="1"/>
  <c r="G134" i="1" s="1"/>
  <c r="F135" i="1"/>
  <c r="F136" i="1"/>
  <c r="F137" i="1"/>
  <c r="F138" i="1"/>
  <c r="F139" i="1"/>
  <c r="F132" i="1"/>
  <c r="C134" i="1"/>
  <c r="D134" i="1"/>
  <c r="C135" i="1"/>
  <c r="D135" i="1"/>
  <c r="C136" i="1"/>
  <c r="G136" i="1" s="1"/>
  <c r="D136" i="1"/>
  <c r="C137" i="1"/>
  <c r="D137" i="1"/>
  <c r="E136" i="1" s="1"/>
  <c r="C138" i="1"/>
  <c r="D138" i="1"/>
  <c r="C139" i="1"/>
  <c r="D139" i="1"/>
  <c r="C133" i="1"/>
  <c r="D133" i="1"/>
  <c r="E132" i="1" s="1"/>
  <c r="D132" i="1"/>
  <c r="I135" i="1"/>
  <c r="I138" i="1"/>
  <c r="C132" i="1"/>
  <c r="I137" i="1"/>
  <c r="G137" i="1"/>
  <c r="G132" i="1"/>
  <c r="E133" i="1"/>
  <c r="I139" i="1" l="1"/>
  <c r="G133" i="1"/>
  <c r="E135" i="1"/>
  <c r="I136" i="1"/>
  <c r="E139" i="1"/>
  <c r="E138" i="1"/>
  <c r="G139" i="1"/>
  <c r="E137" i="1"/>
  <c r="G138" i="1"/>
  <c r="E134" i="1"/>
  <c r="G135" i="1"/>
  <c r="I129" i="1"/>
  <c r="G129" i="1"/>
  <c r="E129" i="1"/>
  <c r="I128" i="1"/>
  <c r="G128" i="1"/>
  <c r="E128" i="1"/>
  <c r="I127" i="1"/>
  <c r="G127" i="1"/>
  <c r="E127" i="1"/>
  <c r="I126" i="1"/>
  <c r="G126" i="1"/>
  <c r="E126" i="1"/>
  <c r="I125" i="1"/>
  <c r="G125" i="1"/>
  <c r="E125" i="1"/>
  <c r="I124" i="1"/>
  <c r="G124" i="1"/>
  <c r="E124" i="1"/>
  <c r="I123" i="1"/>
  <c r="G123" i="1"/>
  <c r="E123" i="1"/>
  <c r="I122" i="1"/>
  <c r="G122" i="1"/>
  <c r="E122" i="1"/>
  <c r="I119" i="1"/>
  <c r="G119" i="1"/>
  <c r="E119" i="1"/>
  <c r="I118" i="1"/>
  <c r="G118" i="1"/>
  <c r="E118" i="1"/>
  <c r="I117" i="1"/>
  <c r="G117" i="1"/>
  <c r="E117" i="1"/>
  <c r="I116" i="1"/>
  <c r="G116" i="1"/>
  <c r="E116" i="1"/>
  <c r="I115" i="1"/>
  <c r="G115" i="1"/>
  <c r="E115" i="1"/>
  <c r="I114" i="1"/>
  <c r="G114" i="1"/>
  <c r="E114" i="1"/>
  <c r="I113" i="1"/>
  <c r="G113" i="1"/>
  <c r="E113" i="1"/>
  <c r="I112" i="1"/>
  <c r="G112" i="1"/>
  <c r="E112" i="1"/>
  <c r="I109" i="1"/>
  <c r="G109" i="1"/>
  <c r="E109" i="1"/>
  <c r="I108" i="1"/>
  <c r="G108" i="1"/>
  <c r="E108" i="1"/>
  <c r="I107" i="1"/>
  <c r="G107" i="1"/>
  <c r="E107" i="1"/>
  <c r="I106" i="1"/>
  <c r="G106" i="1"/>
  <c r="E106" i="1"/>
  <c r="I105" i="1"/>
  <c r="G105" i="1"/>
  <c r="E105" i="1"/>
  <c r="I104" i="1"/>
  <c r="G104" i="1"/>
  <c r="E104" i="1"/>
  <c r="I103" i="1"/>
  <c r="G103" i="1"/>
  <c r="E103" i="1"/>
  <c r="I102" i="1"/>
  <c r="G102" i="1"/>
  <c r="E102" i="1"/>
  <c r="I99" i="1"/>
  <c r="G99" i="1"/>
  <c r="E99" i="1"/>
  <c r="I98" i="1"/>
  <c r="G98" i="1"/>
  <c r="E98" i="1"/>
  <c r="I97" i="1"/>
  <c r="G97" i="1"/>
  <c r="E97" i="1"/>
  <c r="I96" i="1"/>
  <c r="G96" i="1"/>
  <c r="E96" i="1"/>
  <c r="I95" i="1"/>
  <c r="G95" i="1"/>
  <c r="E95" i="1"/>
  <c r="I94" i="1"/>
  <c r="G94" i="1"/>
  <c r="E94" i="1"/>
  <c r="I93" i="1"/>
  <c r="G93" i="1"/>
  <c r="E93" i="1"/>
  <c r="I92" i="1"/>
  <c r="G92" i="1"/>
  <c r="E92" i="1"/>
  <c r="I89" i="1"/>
  <c r="G89" i="1"/>
  <c r="E89" i="1"/>
  <c r="I88" i="1"/>
  <c r="G88" i="1"/>
  <c r="E88" i="1"/>
  <c r="I87" i="1"/>
  <c r="G87" i="1"/>
  <c r="E87" i="1"/>
  <c r="I86" i="1"/>
  <c r="G86" i="1"/>
  <c r="E86" i="1"/>
  <c r="I85" i="1"/>
  <c r="G85" i="1"/>
  <c r="E85" i="1"/>
  <c r="I84" i="1"/>
  <c r="G84" i="1"/>
  <c r="E84" i="1"/>
  <c r="I83" i="1"/>
  <c r="G83" i="1"/>
  <c r="E83" i="1"/>
  <c r="I82" i="1"/>
  <c r="G82" i="1"/>
  <c r="E82" i="1"/>
  <c r="I79" i="1"/>
  <c r="G79" i="1"/>
  <c r="E79" i="1"/>
  <c r="I78" i="1"/>
  <c r="G78" i="1"/>
  <c r="E78" i="1"/>
  <c r="I77" i="1"/>
  <c r="G77" i="1"/>
  <c r="E77" i="1"/>
  <c r="I76" i="1"/>
  <c r="G76" i="1"/>
  <c r="E76" i="1"/>
  <c r="I75" i="1"/>
  <c r="G75" i="1"/>
  <c r="E75" i="1"/>
  <c r="I74" i="1"/>
  <c r="G74" i="1"/>
  <c r="E74" i="1"/>
  <c r="I73" i="1"/>
  <c r="G73" i="1"/>
  <c r="E73" i="1"/>
  <c r="I72" i="1"/>
  <c r="G72" i="1"/>
  <c r="E72" i="1"/>
  <c r="I69" i="1"/>
  <c r="G69" i="1"/>
  <c r="E69" i="1"/>
  <c r="I68" i="1"/>
  <c r="G68" i="1"/>
  <c r="E68" i="1"/>
  <c r="I67" i="1"/>
  <c r="G67" i="1"/>
  <c r="E67" i="1"/>
  <c r="I66" i="1"/>
  <c r="G66" i="1"/>
  <c r="E66" i="1"/>
  <c r="I65" i="1"/>
  <c r="G65" i="1"/>
  <c r="E65" i="1"/>
  <c r="I64" i="1"/>
  <c r="G64" i="1"/>
  <c r="E64" i="1"/>
  <c r="I63" i="1"/>
  <c r="G63" i="1"/>
  <c r="E63" i="1"/>
  <c r="I62" i="1"/>
  <c r="G62" i="1"/>
  <c r="E62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4" i="1"/>
  <c r="G44" i="1"/>
  <c r="E44" i="1"/>
  <c r="I43" i="1"/>
  <c r="G43" i="1"/>
  <c r="E43" i="1"/>
  <c r="I42" i="1"/>
  <c r="G42" i="1"/>
  <c r="E42" i="1"/>
  <c r="I39" i="1"/>
  <c r="G39" i="1"/>
  <c r="E39" i="1"/>
  <c r="I38" i="1"/>
  <c r="G38" i="1"/>
  <c r="E38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3" i="1"/>
  <c r="I4" i="1"/>
  <c r="I5" i="1"/>
  <c r="I6" i="1"/>
  <c r="I7" i="1"/>
  <c r="I8" i="1"/>
  <c r="I9" i="1"/>
  <c r="I2" i="1"/>
  <c r="G3" i="1"/>
  <c r="G4" i="1"/>
  <c r="G5" i="1"/>
  <c r="G6" i="1"/>
  <c r="G7" i="1"/>
  <c r="G8" i="1"/>
  <c r="G9" i="1"/>
  <c r="G2" i="1"/>
  <c r="E3" i="1"/>
  <c r="E4" i="1"/>
  <c r="E5" i="1"/>
  <c r="E6" i="1"/>
  <c r="E7" i="1"/>
  <c r="E8" i="1"/>
  <c r="E9" i="1"/>
  <c r="E2" i="1"/>
</calcChain>
</file>

<file path=xl/sharedStrings.xml><?xml version="1.0" encoding="utf-8"?>
<sst xmlns="http://schemas.openxmlformats.org/spreadsheetml/2006/main" count="140" uniqueCount="23">
  <si>
    <t>County</t>
  </si>
  <si>
    <t>Year</t>
  </si>
  <si>
    <t>Total Deer Checked</t>
  </si>
  <si>
    <t>3.5 Yr Old +</t>
  </si>
  <si>
    <t>% of 3.5 Yr Old +</t>
  </si>
  <si>
    <t>1.5 Yr Old</t>
  </si>
  <si>
    <t>% of 1.5 Yr Olds</t>
  </si>
  <si>
    <t>2.5 yr Old</t>
  </si>
  <si>
    <t>% of 2.5 Yr Olds</t>
  </si>
  <si>
    <t>Benzie</t>
  </si>
  <si>
    <t>Grand Traverse</t>
  </si>
  <si>
    <t>Kalkaska</t>
  </si>
  <si>
    <t>Lake</t>
  </si>
  <si>
    <t>Leelanau</t>
  </si>
  <si>
    <t>Manistee</t>
  </si>
  <si>
    <t>Osceola</t>
  </si>
  <si>
    <t>Wexford</t>
  </si>
  <si>
    <t>Antrim</t>
  </si>
  <si>
    <t>Charlevoix</t>
  </si>
  <si>
    <t>Emmet</t>
  </si>
  <si>
    <t>Mason</t>
  </si>
  <si>
    <t>Missaukee</t>
  </si>
  <si>
    <t>NW12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</si>
</sst>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Benzie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Data!$B$2:$B$9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Data!$E$2:$E$9</c:f>
              <c:numCache>
                <c:formatCode>0%</c:formatCode>
                <c:ptCount val="8"/>
                <c:pt idx="0">
                  <c:v>0.64150943396226412</c:v>
                </c:pt>
                <c:pt idx="1">
                  <c:v>0.71875</c:v>
                </c:pt>
                <c:pt idx="2">
                  <c:v>0.7142857142857143</c:v>
                </c:pt>
                <c:pt idx="3">
                  <c:v>0.30769230769230771</c:v>
                </c:pt>
                <c:pt idx="4">
                  <c:v>0.17948717948717949</c:v>
                </c:pt>
                <c:pt idx="5">
                  <c:v>0.13953488372093023</c:v>
                </c:pt>
                <c:pt idx="6">
                  <c:v>0.28947368421052633</c:v>
                </c:pt>
                <c:pt idx="7">
                  <c:v>0.24528301886792453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Data!$B$2:$B$9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Data!$I$2:$I$9</c:f>
              <c:numCache>
                <c:formatCode>0%</c:formatCode>
                <c:ptCount val="8"/>
                <c:pt idx="0">
                  <c:v>0.20754716981132076</c:v>
                </c:pt>
                <c:pt idx="1">
                  <c:v>0.171875</c:v>
                </c:pt>
                <c:pt idx="2">
                  <c:v>0.14285714285714285</c:v>
                </c:pt>
                <c:pt idx="3">
                  <c:v>0.33333333333333331</c:v>
                </c:pt>
                <c:pt idx="4">
                  <c:v>0.38461538461538464</c:v>
                </c:pt>
                <c:pt idx="5">
                  <c:v>0.51162790697674421</c:v>
                </c:pt>
                <c:pt idx="6">
                  <c:v>0.57894736842105265</c:v>
                </c:pt>
                <c:pt idx="7">
                  <c:v>0.39622641509433965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0848"/>
        <c:axId val="103872384"/>
      </c:lineChart>
      <c:catAx>
        <c:axId val="1038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872384"/>
        <c:crosses val="autoZero"/>
        <c:auto val="1"/>
        <c:lblAlgn val="ctr"/>
        <c:lblOffset val="100"/>
        <c:noMultiLvlLbl val="0"/>
      </c:catAx>
      <c:valAx>
        <c:axId val="1038723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3870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Charlevoix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Data!$E$91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Data!$B$92:$B$99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Data!$E$92:$E$99</c:f>
              <c:numCache>
                <c:formatCode>0%</c:formatCode>
                <c:ptCount val="8"/>
                <c:pt idx="0">
                  <c:v>0.60317460317460314</c:v>
                </c:pt>
                <c:pt idx="1">
                  <c:v>0.65277777777777779</c:v>
                </c:pt>
                <c:pt idx="2">
                  <c:v>0.25174825174825177</c:v>
                </c:pt>
                <c:pt idx="3">
                  <c:v>0.10869565217391304</c:v>
                </c:pt>
                <c:pt idx="4">
                  <c:v>0.12631578947368421</c:v>
                </c:pt>
                <c:pt idx="5">
                  <c:v>7.5268817204301078E-2</c:v>
                </c:pt>
                <c:pt idx="6">
                  <c:v>0.16326530612244897</c:v>
                </c:pt>
                <c:pt idx="7">
                  <c:v>0.17482517482517482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Data!$I$91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Data!$B$92:$B$99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Data!$I$92:$I$99</c:f>
              <c:numCache>
                <c:formatCode>0%</c:formatCode>
                <c:ptCount val="8"/>
                <c:pt idx="0">
                  <c:v>0.22222222222222221</c:v>
                </c:pt>
                <c:pt idx="1">
                  <c:v>0.22222222222222221</c:v>
                </c:pt>
                <c:pt idx="2">
                  <c:v>0.48951048951048953</c:v>
                </c:pt>
                <c:pt idx="3">
                  <c:v>0.64130434782608692</c:v>
                </c:pt>
                <c:pt idx="4">
                  <c:v>0.61052631578947369</c:v>
                </c:pt>
                <c:pt idx="5">
                  <c:v>0.55913978494623651</c:v>
                </c:pt>
                <c:pt idx="6">
                  <c:v>0.52040816326530615</c:v>
                </c:pt>
                <c:pt idx="7">
                  <c:v>0.54545454545454541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88896"/>
        <c:axId val="108690432"/>
      </c:lineChart>
      <c:catAx>
        <c:axId val="1086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690432"/>
        <c:crosses val="autoZero"/>
        <c:auto val="1"/>
        <c:lblAlgn val="ctr"/>
        <c:lblOffset val="100"/>
        <c:noMultiLvlLbl val="0"/>
      </c:catAx>
      <c:valAx>
        <c:axId val="1086904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8688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Emmet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Data!$E$101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Data!$B$102:$B$109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Data!$E$102:$E$109</c:f>
              <c:numCache>
                <c:formatCode>0%</c:formatCode>
                <c:ptCount val="8"/>
                <c:pt idx="0">
                  <c:v>0.69512195121951215</c:v>
                </c:pt>
                <c:pt idx="1">
                  <c:v>0.75862068965517238</c:v>
                </c:pt>
                <c:pt idx="2">
                  <c:v>0.49122807017543857</c:v>
                </c:pt>
                <c:pt idx="3">
                  <c:v>0.3</c:v>
                </c:pt>
                <c:pt idx="4">
                  <c:v>0.10256410256410256</c:v>
                </c:pt>
                <c:pt idx="5">
                  <c:v>0.16250000000000001</c:v>
                </c:pt>
                <c:pt idx="6">
                  <c:v>0.14563106796116504</c:v>
                </c:pt>
                <c:pt idx="7">
                  <c:v>7.3170731707317069E-2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Data!$B$102:$B$109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Data!$I$102:$I$109</c:f>
              <c:numCache>
                <c:formatCode>0%</c:formatCode>
                <c:ptCount val="8"/>
                <c:pt idx="0">
                  <c:v>0.1951219512195122</c:v>
                </c:pt>
                <c:pt idx="1">
                  <c:v>9.1954022988505746E-2</c:v>
                </c:pt>
                <c:pt idx="2">
                  <c:v>0.10526315789473684</c:v>
                </c:pt>
                <c:pt idx="3">
                  <c:v>0.4</c:v>
                </c:pt>
                <c:pt idx="4">
                  <c:v>0.38461538461538464</c:v>
                </c:pt>
                <c:pt idx="5">
                  <c:v>0.46250000000000002</c:v>
                </c:pt>
                <c:pt idx="6">
                  <c:v>0.40776699029126212</c:v>
                </c:pt>
                <c:pt idx="7">
                  <c:v>0.45121951219512196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4224"/>
        <c:axId val="108725760"/>
      </c:lineChart>
      <c:catAx>
        <c:axId val="1087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725760"/>
        <c:crosses val="autoZero"/>
        <c:auto val="1"/>
        <c:lblAlgn val="ctr"/>
        <c:lblOffset val="100"/>
        <c:noMultiLvlLbl val="0"/>
      </c:catAx>
      <c:valAx>
        <c:axId val="1087257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8724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Mason</a:t>
            </a:r>
          </a:p>
        </c:rich>
      </c:tx>
      <c:layout>
        <c:manualLayout>
          <c:xMode val="edge"/>
          <c:yMode val="edge"/>
          <c:x val="0.3648095034500777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Data!$E$111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Data!$B$112:$B$119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Data!$E$112:$E$119</c:f>
              <c:numCache>
                <c:formatCode>0%</c:formatCode>
                <c:ptCount val="8"/>
                <c:pt idx="0">
                  <c:v>0.6796875</c:v>
                </c:pt>
                <c:pt idx="1">
                  <c:v>0.7</c:v>
                </c:pt>
                <c:pt idx="2">
                  <c:v>0.62937062937062938</c:v>
                </c:pt>
                <c:pt idx="3">
                  <c:v>0.44444444444444442</c:v>
                </c:pt>
                <c:pt idx="4">
                  <c:v>0.18085106382978725</c:v>
                </c:pt>
                <c:pt idx="5">
                  <c:v>0.31333333333333335</c:v>
                </c:pt>
                <c:pt idx="6">
                  <c:v>0.34027777777777779</c:v>
                </c:pt>
                <c:pt idx="7">
                  <c:v>0.23972602739726026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Data!$I$111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Data!$B$112:$B$119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Data!$I$112:$I$119</c:f>
              <c:numCache>
                <c:formatCode>0%</c:formatCode>
                <c:ptCount val="8"/>
                <c:pt idx="0">
                  <c:v>0.125</c:v>
                </c:pt>
                <c:pt idx="1">
                  <c:v>0.1</c:v>
                </c:pt>
                <c:pt idx="2">
                  <c:v>0.18181818181818182</c:v>
                </c:pt>
                <c:pt idx="3">
                  <c:v>0.19753086419753085</c:v>
                </c:pt>
                <c:pt idx="4">
                  <c:v>0.34042553191489361</c:v>
                </c:pt>
                <c:pt idx="5">
                  <c:v>0.32</c:v>
                </c:pt>
                <c:pt idx="6">
                  <c:v>0.3611111111111111</c:v>
                </c:pt>
                <c:pt idx="7">
                  <c:v>0.38356164383561642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3392"/>
        <c:axId val="108773376"/>
      </c:lineChart>
      <c:catAx>
        <c:axId val="1087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773376"/>
        <c:crosses val="autoZero"/>
        <c:auto val="1"/>
        <c:lblAlgn val="ctr"/>
        <c:lblOffset val="100"/>
        <c:noMultiLvlLbl val="0"/>
      </c:catAx>
      <c:valAx>
        <c:axId val="1087733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8763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Missaukee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64127504423937"/>
          <c:y val="0.25326201540381221"/>
          <c:w val="0.54004109214854934"/>
          <c:h val="0.5204632976205843"/>
        </c:manualLayout>
      </c:layout>
      <c:lineChart>
        <c:grouping val="standard"/>
        <c:varyColors val="0"/>
        <c:ser>
          <c:idx val="0"/>
          <c:order val="0"/>
          <c:tx>
            <c:strRef>
              <c:f>Data!$E$121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Data!$B$122:$B$129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Data!$E$122:$E$129</c:f>
              <c:numCache>
                <c:formatCode>0%</c:formatCode>
                <c:ptCount val="8"/>
                <c:pt idx="0">
                  <c:v>0.60784313725490191</c:v>
                </c:pt>
                <c:pt idx="1">
                  <c:v>0.67582417582417587</c:v>
                </c:pt>
                <c:pt idx="2">
                  <c:v>0.66129032258064513</c:v>
                </c:pt>
                <c:pt idx="3">
                  <c:v>0.36708860759493672</c:v>
                </c:pt>
                <c:pt idx="4">
                  <c:v>0.26027397260273971</c:v>
                </c:pt>
                <c:pt idx="5">
                  <c:v>0.25827814569536423</c:v>
                </c:pt>
                <c:pt idx="6">
                  <c:v>0.25806451612903225</c:v>
                </c:pt>
                <c:pt idx="7">
                  <c:v>0.23966942148760331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Data!$I$121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Data!$B$122:$B$129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Data!$I$122:$I$129</c:f>
              <c:numCache>
                <c:formatCode>0%</c:formatCode>
                <c:ptCount val="8"/>
                <c:pt idx="0">
                  <c:v>0.20261437908496732</c:v>
                </c:pt>
                <c:pt idx="1">
                  <c:v>0.11538461538461539</c:v>
                </c:pt>
                <c:pt idx="2">
                  <c:v>0.13440860215053763</c:v>
                </c:pt>
                <c:pt idx="3">
                  <c:v>0.26582278481012656</c:v>
                </c:pt>
                <c:pt idx="4">
                  <c:v>0.35616438356164382</c:v>
                </c:pt>
                <c:pt idx="5">
                  <c:v>0.35099337748344372</c:v>
                </c:pt>
                <c:pt idx="6">
                  <c:v>0.39516129032258063</c:v>
                </c:pt>
                <c:pt idx="7">
                  <c:v>0.35537190082644626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1008"/>
        <c:axId val="108812544"/>
      </c:lineChart>
      <c:catAx>
        <c:axId val="1088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812544"/>
        <c:crosses val="autoZero"/>
        <c:auto val="1"/>
        <c:lblAlgn val="ctr"/>
        <c:lblOffset val="100"/>
        <c:noMultiLvlLbl val="0"/>
      </c:catAx>
      <c:valAx>
        <c:axId val="10881254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%" sourceLinked="1"/>
        <c:majorTickMark val="none"/>
        <c:minorTickMark val="none"/>
        <c:tickLblPos val="nextTo"/>
        <c:crossAx val="1088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99458438735878"/>
          <c:y val="0.3997380706510047"/>
          <c:w val="0.22138098122350092"/>
          <c:h val="0.50089927283679703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NW 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64127504423937"/>
          <c:y val="0.19861720666064284"/>
          <c:w val="0.52495813588912255"/>
          <c:h val="0.57510810636375376"/>
        </c:manualLayout>
      </c:layout>
      <c:lineChart>
        <c:grouping val="standard"/>
        <c:varyColors val="0"/>
        <c:ser>
          <c:idx val="0"/>
          <c:order val="0"/>
          <c:tx>
            <c:strRef>
              <c:f>Data!$E$131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Data!$E$132:$E$139</c:f>
              <c:numCache>
                <c:formatCode>0%</c:formatCode>
                <c:ptCount val="8"/>
                <c:pt idx="0">
                  <c:v>0.68932038834951459</c:v>
                </c:pt>
                <c:pt idx="1">
                  <c:v>0.6345101939333665</c:v>
                </c:pt>
                <c:pt idx="2">
                  <c:v>0.33678269049858889</c:v>
                </c:pt>
                <c:pt idx="3">
                  <c:v>0.21009174311926607</c:v>
                </c:pt>
                <c:pt idx="4">
                  <c:v>0.24336870026525198</c:v>
                </c:pt>
                <c:pt idx="5">
                  <c:v>0.25642760487144789</c:v>
                </c:pt>
                <c:pt idx="6">
                  <c:v>0.2106879606879607</c:v>
                </c:pt>
                <c:pt idx="7">
                  <c:v>0.2106879606879607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Data!$G$131</c:f>
              <c:strCache>
                <c:ptCount val="1"/>
                <c:pt idx="0">
                  <c:v>% of 2.5 Yr Olds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Data!$G$132:$G$139</c:f>
              <c:numCache>
                <c:formatCode>0%</c:formatCode>
                <c:ptCount val="8"/>
                <c:pt idx="0">
                  <c:v>0.2</c:v>
                </c:pt>
                <c:pt idx="1">
                  <c:v>0.17932609937178756</c:v>
                </c:pt>
                <c:pt idx="2">
                  <c:v>0.21084037792143212</c:v>
                </c:pt>
                <c:pt idx="3">
                  <c:v>0.38287864534336785</c:v>
                </c:pt>
                <c:pt idx="4">
                  <c:v>0.40642201834862385</c:v>
                </c:pt>
                <c:pt idx="5">
                  <c:v>0.37997347480106103</c:v>
                </c:pt>
                <c:pt idx="6">
                  <c:v>0.33423545331529092</c:v>
                </c:pt>
                <c:pt idx="7">
                  <c:v>0.41523341523341523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Data!$I$131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triangle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Data!$I$132:$I$139</c:f>
              <c:numCache>
                <c:formatCode>0%</c:formatCode>
                <c:ptCount val="8"/>
                <c:pt idx="0">
                  <c:v>0.14330218068535824</c:v>
                </c:pt>
                <c:pt idx="1">
                  <c:v>0.13135351227869788</c:v>
                </c:pt>
                <c:pt idx="2">
                  <c:v>0.15464942814520138</c:v>
                </c:pt>
                <c:pt idx="3">
                  <c:v>0.28033866415804326</c:v>
                </c:pt>
                <c:pt idx="4">
                  <c:v>0.38348623853211011</c:v>
                </c:pt>
                <c:pt idx="5">
                  <c:v>0.37665782493368699</c:v>
                </c:pt>
                <c:pt idx="6">
                  <c:v>0.40933694181326119</c:v>
                </c:pt>
                <c:pt idx="7">
                  <c:v>0.37407862407862408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9296"/>
        <c:axId val="108840832"/>
      </c:lineChart>
      <c:catAx>
        <c:axId val="1088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840832"/>
        <c:crosses val="autoZero"/>
        <c:auto val="1"/>
        <c:lblAlgn val="ctr"/>
        <c:lblOffset val="100"/>
        <c:noMultiLvlLbl val="0"/>
      </c:catAx>
      <c:valAx>
        <c:axId val="10884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Deer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0883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51645467393499"/>
          <c:y val="0.13277827976420981"/>
          <c:w val="0.25531763280721131"/>
          <c:h val="0.78891721526612457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NW 12 Total Deer Checked</a:t>
            </a:r>
          </a:p>
        </c:rich>
      </c:tx>
      <c:layout>
        <c:manualLayout>
          <c:xMode val="edge"/>
          <c:yMode val="edge"/>
          <c:x val="0.29347009255422019"/>
          <c:y val="3.04136325064630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97437843899"/>
          <c:y val="0.14579888792487217"/>
          <c:w val="0.62238239832497311"/>
          <c:h val="0.71623531466051149"/>
        </c:manualLayout>
      </c:layout>
      <c:lineChart>
        <c:grouping val="standard"/>
        <c:varyColors val="0"/>
        <c:ser>
          <c:idx val="0"/>
          <c:order val="0"/>
          <c:tx>
            <c:strRef>
              <c:f>Data!$C$131</c:f>
              <c:strCache>
                <c:ptCount val="1"/>
                <c:pt idx="0">
                  <c:v>Total Deer Checked</c:v>
                </c:pt>
              </c:strCache>
            </c:strRef>
          </c:tx>
          <c:marker>
            <c:symbol val="none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Data!$C$132:$C$139</c:f>
              <c:numCache>
                <c:formatCode>General</c:formatCode>
                <c:ptCount val="8"/>
                <c:pt idx="0">
                  <c:v>1605</c:v>
                </c:pt>
                <c:pt idx="1">
                  <c:v>1751</c:v>
                </c:pt>
                <c:pt idx="2">
                  <c:v>2011</c:v>
                </c:pt>
                <c:pt idx="3">
                  <c:v>1063</c:v>
                </c:pt>
                <c:pt idx="4">
                  <c:v>1090</c:v>
                </c:pt>
                <c:pt idx="5">
                  <c:v>1508</c:v>
                </c:pt>
                <c:pt idx="6">
                  <c:v>1478</c:v>
                </c:pt>
                <c:pt idx="7">
                  <c:v>1628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420160"/>
        <c:axId val="115421952"/>
      </c:lineChart>
      <c:catAx>
        <c:axId val="1154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421952"/>
        <c:crosses val="autoZero"/>
        <c:auto val="1"/>
        <c:lblAlgn val="ctr"/>
        <c:lblOffset val="100"/>
        <c:noMultiLvlLbl val="0"/>
      </c:catAx>
      <c:valAx>
        <c:axId val="11542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4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02958783695346"/>
          <c:y val="0.33815113895434601"/>
          <c:w val="0.26872369300294158"/>
          <c:h val="0.414633982795946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Benzie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Data!$B$2:$B$9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Data!$E$2:$E$9</c:f>
              <c:numCache>
                <c:formatCode>0%</c:formatCode>
                <c:ptCount val="8"/>
                <c:pt idx="0">
                  <c:v>0.64150943396226412</c:v>
                </c:pt>
                <c:pt idx="1">
                  <c:v>0.71875</c:v>
                </c:pt>
                <c:pt idx="2">
                  <c:v>0.7142857142857143</c:v>
                </c:pt>
                <c:pt idx="3">
                  <c:v>0.30769230769230771</c:v>
                </c:pt>
                <c:pt idx="4">
                  <c:v>0.17948717948717949</c:v>
                </c:pt>
                <c:pt idx="5">
                  <c:v>0.13953488372093023</c:v>
                </c:pt>
                <c:pt idx="6">
                  <c:v>0.28947368421052633</c:v>
                </c:pt>
                <c:pt idx="7">
                  <c:v>0.24528301886792453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Data!$B$2:$B$9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Data!$I$2:$I$9</c:f>
              <c:numCache>
                <c:formatCode>0%</c:formatCode>
                <c:ptCount val="8"/>
                <c:pt idx="0">
                  <c:v>0.20754716981132076</c:v>
                </c:pt>
                <c:pt idx="1">
                  <c:v>0.171875</c:v>
                </c:pt>
                <c:pt idx="2">
                  <c:v>0.14285714285714285</c:v>
                </c:pt>
                <c:pt idx="3">
                  <c:v>0.33333333333333331</c:v>
                </c:pt>
                <c:pt idx="4">
                  <c:v>0.38461538461538464</c:v>
                </c:pt>
                <c:pt idx="5">
                  <c:v>0.51162790697674421</c:v>
                </c:pt>
                <c:pt idx="6">
                  <c:v>0.57894736842105265</c:v>
                </c:pt>
                <c:pt idx="7">
                  <c:v>0.39622641509433965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0928"/>
        <c:axId val="115502464"/>
      </c:lineChart>
      <c:catAx>
        <c:axId val="1155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02464"/>
        <c:crosses val="autoZero"/>
        <c:auto val="1"/>
        <c:lblAlgn val="ctr"/>
        <c:lblOffset val="100"/>
        <c:noMultiLvlLbl val="0"/>
      </c:catAx>
      <c:valAx>
        <c:axId val="115502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50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Traverse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7105670811193"/>
          <c:y val="0.28065517545600915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Data!$B$12:$B$19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Data!$E$12:$E$19</c:f>
              <c:numCache>
                <c:formatCode>0%</c:formatCode>
                <c:ptCount val="8"/>
                <c:pt idx="0">
                  <c:v>0.51145038167938928</c:v>
                </c:pt>
                <c:pt idx="1">
                  <c:v>0.65413533834586468</c:v>
                </c:pt>
                <c:pt idx="2">
                  <c:v>0.66165413533834583</c:v>
                </c:pt>
                <c:pt idx="3">
                  <c:v>0.28888888888888886</c:v>
                </c:pt>
                <c:pt idx="4">
                  <c:v>0.31632653061224492</c:v>
                </c:pt>
                <c:pt idx="5">
                  <c:v>0.26896551724137929</c:v>
                </c:pt>
                <c:pt idx="6">
                  <c:v>0.33333333333333331</c:v>
                </c:pt>
                <c:pt idx="7">
                  <c:v>0.28813559322033899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Data!$B$12:$B$19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Data!$I$12:$I$19</c:f>
              <c:numCache>
                <c:formatCode>0%</c:formatCode>
                <c:ptCount val="8"/>
                <c:pt idx="0">
                  <c:v>0.22137404580152673</c:v>
                </c:pt>
                <c:pt idx="1">
                  <c:v>0.18796992481203006</c:v>
                </c:pt>
                <c:pt idx="2">
                  <c:v>0.18045112781954886</c:v>
                </c:pt>
                <c:pt idx="3">
                  <c:v>0.32222222222222224</c:v>
                </c:pt>
                <c:pt idx="4">
                  <c:v>0.39795918367346939</c:v>
                </c:pt>
                <c:pt idx="5">
                  <c:v>0.43448275862068964</c:v>
                </c:pt>
                <c:pt idx="6">
                  <c:v>0.40476190476190477</c:v>
                </c:pt>
                <c:pt idx="7">
                  <c:v>0.33050847457627119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48544"/>
        <c:axId val="115550080"/>
      </c:lineChart>
      <c:catAx>
        <c:axId val="1155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50080"/>
        <c:crosses val="autoZero"/>
        <c:auto val="1"/>
        <c:lblAlgn val="ctr"/>
        <c:lblOffset val="100"/>
        <c:noMultiLvlLbl val="0"/>
      </c:catAx>
      <c:valAx>
        <c:axId val="115550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548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Kalkaska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7105670811193"/>
          <c:y val="0.28065517545600915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Data!$E$21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Data!$B$22:$B$29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Data!$E$22:$E$29</c:f>
              <c:numCache>
                <c:formatCode>0%</c:formatCode>
                <c:ptCount val="8"/>
                <c:pt idx="0">
                  <c:v>0.625</c:v>
                </c:pt>
                <c:pt idx="1">
                  <c:v>0.77083333333333337</c:v>
                </c:pt>
                <c:pt idx="2">
                  <c:v>0.59292035398230092</c:v>
                </c:pt>
                <c:pt idx="3">
                  <c:v>0.24193548387096775</c:v>
                </c:pt>
                <c:pt idx="4">
                  <c:v>6.4102564102564097E-2</c:v>
                </c:pt>
                <c:pt idx="5">
                  <c:v>0.15315315315315314</c:v>
                </c:pt>
                <c:pt idx="6">
                  <c:v>0.13432835820895522</c:v>
                </c:pt>
                <c:pt idx="7">
                  <c:v>0.14545454545454545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Data!$I$21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Data!$B$22:$B$29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Data!$I$22:$I$29</c:f>
              <c:numCache>
                <c:formatCode>0%</c:formatCode>
                <c:ptCount val="8"/>
                <c:pt idx="0">
                  <c:v>0.140625</c:v>
                </c:pt>
                <c:pt idx="1">
                  <c:v>0.11458333333333333</c:v>
                </c:pt>
                <c:pt idx="2">
                  <c:v>0.21238938053097345</c:v>
                </c:pt>
                <c:pt idx="3">
                  <c:v>0.20967741935483872</c:v>
                </c:pt>
                <c:pt idx="4">
                  <c:v>0.4358974358974359</c:v>
                </c:pt>
                <c:pt idx="5">
                  <c:v>0.46846846846846846</c:v>
                </c:pt>
                <c:pt idx="6">
                  <c:v>0.55223880597014929</c:v>
                </c:pt>
                <c:pt idx="7">
                  <c:v>0.46363636363636362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3616"/>
        <c:axId val="115585408"/>
      </c:lineChart>
      <c:catAx>
        <c:axId val="1155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85408"/>
        <c:crosses val="autoZero"/>
        <c:auto val="1"/>
        <c:lblAlgn val="ctr"/>
        <c:lblOffset val="100"/>
        <c:noMultiLvlLbl val="0"/>
      </c:catAx>
      <c:valAx>
        <c:axId val="115585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583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Data!$E$31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Data!$B$32:$B$39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Data!$E$32:$E$39</c:f>
              <c:numCache>
                <c:formatCode>0%</c:formatCode>
                <c:ptCount val="8"/>
                <c:pt idx="0">
                  <c:v>0.65340909090909094</c:v>
                </c:pt>
                <c:pt idx="1">
                  <c:v>0.66279069767441856</c:v>
                </c:pt>
                <c:pt idx="2">
                  <c:v>0.69198312236286919</c:v>
                </c:pt>
                <c:pt idx="3">
                  <c:v>0.375</c:v>
                </c:pt>
                <c:pt idx="4">
                  <c:v>0.18292682926829268</c:v>
                </c:pt>
                <c:pt idx="5">
                  <c:v>0.19148936170212766</c:v>
                </c:pt>
                <c:pt idx="6">
                  <c:v>0.27215189873417722</c:v>
                </c:pt>
                <c:pt idx="7">
                  <c:v>0.1822429906542056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Data!$B$32:$B$39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Data!$I$32:$I$39</c:f>
              <c:numCache>
                <c:formatCode>0%</c:formatCode>
                <c:ptCount val="8"/>
                <c:pt idx="0">
                  <c:v>0.13636363636363635</c:v>
                </c:pt>
                <c:pt idx="1">
                  <c:v>6.9767441860465115E-2</c:v>
                </c:pt>
                <c:pt idx="2">
                  <c:v>8.4388185654008435E-2</c:v>
                </c:pt>
                <c:pt idx="3">
                  <c:v>0.25657894736842107</c:v>
                </c:pt>
                <c:pt idx="4">
                  <c:v>0.3048780487804878</c:v>
                </c:pt>
                <c:pt idx="5">
                  <c:v>0.26241134751773049</c:v>
                </c:pt>
                <c:pt idx="6">
                  <c:v>0.27215189873417722</c:v>
                </c:pt>
                <c:pt idx="7">
                  <c:v>0.21962616822429906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85184"/>
        <c:axId val="115886720"/>
      </c:lineChart>
      <c:catAx>
        <c:axId val="1158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886720"/>
        <c:crosses val="autoZero"/>
        <c:auto val="1"/>
        <c:lblAlgn val="ctr"/>
        <c:lblOffset val="100"/>
        <c:noMultiLvlLbl val="0"/>
      </c:catAx>
      <c:valAx>
        <c:axId val="115886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88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Traverse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7105670811193"/>
          <c:y val="0.28065517545600915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Data!$B$12:$B$19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Data!$E$12:$E$19</c:f>
              <c:numCache>
                <c:formatCode>0%</c:formatCode>
                <c:ptCount val="8"/>
                <c:pt idx="0">
                  <c:v>0.51145038167938928</c:v>
                </c:pt>
                <c:pt idx="1">
                  <c:v>0.65413533834586468</c:v>
                </c:pt>
                <c:pt idx="2">
                  <c:v>0.66165413533834583</c:v>
                </c:pt>
                <c:pt idx="3">
                  <c:v>0.28888888888888886</c:v>
                </c:pt>
                <c:pt idx="4">
                  <c:v>0.31632653061224492</c:v>
                </c:pt>
                <c:pt idx="5">
                  <c:v>0.26896551724137929</c:v>
                </c:pt>
                <c:pt idx="6">
                  <c:v>0.33333333333333331</c:v>
                </c:pt>
                <c:pt idx="7">
                  <c:v>0.28813559322033899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Data!$B$12:$B$19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Data!$I$12:$I$19</c:f>
              <c:numCache>
                <c:formatCode>0%</c:formatCode>
                <c:ptCount val="8"/>
                <c:pt idx="0">
                  <c:v>0.22137404580152673</c:v>
                </c:pt>
                <c:pt idx="1">
                  <c:v>0.18796992481203006</c:v>
                </c:pt>
                <c:pt idx="2">
                  <c:v>0.18045112781954886</c:v>
                </c:pt>
                <c:pt idx="3">
                  <c:v>0.32222222222222224</c:v>
                </c:pt>
                <c:pt idx="4">
                  <c:v>0.39795918367346939</c:v>
                </c:pt>
                <c:pt idx="5">
                  <c:v>0.43448275862068964</c:v>
                </c:pt>
                <c:pt idx="6">
                  <c:v>0.40476190476190477</c:v>
                </c:pt>
                <c:pt idx="7">
                  <c:v>0.33050847457627119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20448"/>
        <c:axId val="105726336"/>
      </c:lineChart>
      <c:catAx>
        <c:axId val="1057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726336"/>
        <c:crosses val="autoZero"/>
        <c:auto val="1"/>
        <c:lblAlgn val="ctr"/>
        <c:lblOffset val="100"/>
        <c:noMultiLvlLbl val="0"/>
      </c:catAx>
      <c:valAx>
        <c:axId val="105726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720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Leelanau</a:t>
            </a:r>
          </a:p>
        </c:rich>
      </c:tx>
      <c:layout>
        <c:manualLayout>
          <c:xMode val="edge"/>
          <c:yMode val="edge"/>
          <c:x val="0.42891206755264188"/>
          <c:y val="4.7814207650273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Data!$E$41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Data!$B$42:$B$49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Data!$E$42:$E$49</c:f>
              <c:numCache>
                <c:formatCode>0%</c:formatCode>
                <c:ptCount val="8"/>
                <c:pt idx="0">
                  <c:v>0.25974025974025972</c:v>
                </c:pt>
                <c:pt idx="1">
                  <c:v>0.19587628865979381</c:v>
                </c:pt>
                <c:pt idx="2">
                  <c:v>0.23255813953488372</c:v>
                </c:pt>
                <c:pt idx="3">
                  <c:v>0.29032258064516131</c:v>
                </c:pt>
                <c:pt idx="4">
                  <c:v>8.8607594936708861E-2</c:v>
                </c:pt>
                <c:pt idx="5">
                  <c:v>0.25</c:v>
                </c:pt>
                <c:pt idx="6">
                  <c:v>0.28205128205128205</c:v>
                </c:pt>
                <c:pt idx="7">
                  <c:v>0.27272727272727271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Data!$I$41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Data!$B$42:$B$49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Data!$I$42:$I$49</c:f>
              <c:numCache>
                <c:formatCode>0%</c:formatCode>
                <c:ptCount val="8"/>
                <c:pt idx="0">
                  <c:v>0.4935064935064935</c:v>
                </c:pt>
                <c:pt idx="1">
                  <c:v>0.4845360824742268</c:v>
                </c:pt>
                <c:pt idx="2">
                  <c:v>0.52325581395348841</c:v>
                </c:pt>
                <c:pt idx="3">
                  <c:v>0.5</c:v>
                </c:pt>
                <c:pt idx="4">
                  <c:v>0.63291139240506333</c:v>
                </c:pt>
                <c:pt idx="5">
                  <c:v>0.4861111111111111</c:v>
                </c:pt>
                <c:pt idx="6">
                  <c:v>0.52564102564102566</c:v>
                </c:pt>
                <c:pt idx="7">
                  <c:v>0.61038961038961037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99776"/>
        <c:axId val="115913856"/>
      </c:lineChart>
      <c:catAx>
        <c:axId val="1158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913856"/>
        <c:crosses val="autoZero"/>
        <c:auto val="1"/>
        <c:lblAlgn val="ctr"/>
        <c:lblOffset val="100"/>
        <c:noMultiLvlLbl val="0"/>
      </c:catAx>
      <c:valAx>
        <c:axId val="1159138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89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Manistee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Data!$E$51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Data!$B$52:$B$59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Data!$E$52:$E$59</c:f>
              <c:numCache>
                <c:formatCode>0%</c:formatCode>
                <c:ptCount val="8"/>
                <c:pt idx="0">
                  <c:v>0.72142857142857142</c:v>
                </c:pt>
                <c:pt idx="1">
                  <c:v>0.70810810810810809</c:v>
                </c:pt>
                <c:pt idx="2">
                  <c:v>0.72282608695652173</c:v>
                </c:pt>
                <c:pt idx="3">
                  <c:v>0.26027397260273971</c:v>
                </c:pt>
                <c:pt idx="4">
                  <c:v>0.21782178217821782</c:v>
                </c:pt>
                <c:pt idx="5">
                  <c:v>0.20661157024793389</c:v>
                </c:pt>
                <c:pt idx="6">
                  <c:v>0.25600000000000001</c:v>
                </c:pt>
                <c:pt idx="7">
                  <c:v>0.23684210526315788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Data!$I$51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Data!$B$52:$B$59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Data!$I$52:$I$59</c:f>
              <c:numCache>
                <c:formatCode>0%</c:formatCode>
                <c:ptCount val="8"/>
                <c:pt idx="0">
                  <c:v>0.12142857142857143</c:v>
                </c:pt>
                <c:pt idx="1">
                  <c:v>0.15675675675675677</c:v>
                </c:pt>
                <c:pt idx="2">
                  <c:v>9.2391304347826081E-2</c:v>
                </c:pt>
                <c:pt idx="3">
                  <c:v>0.31506849315068491</c:v>
                </c:pt>
                <c:pt idx="4">
                  <c:v>0.47524752475247523</c:v>
                </c:pt>
                <c:pt idx="5">
                  <c:v>0.4462809917355372</c:v>
                </c:pt>
                <c:pt idx="6">
                  <c:v>0.44</c:v>
                </c:pt>
                <c:pt idx="7">
                  <c:v>0.35964912280701755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1360"/>
        <c:axId val="116277248"/>
      </c:lineChart>
      <c:catAx>
        <c:axId val="1162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277248"/>
        <c:crosses val="autoZero"/>
        <c:auto val="1"/>
        <c:lblAlgn val="ctr"/>
        <c:lblOffset val="100"/>
        <c:noMultiLvlLbl val="0"/>
      </c:catAx>
      <c:valAx>
        <c:axId val="1162772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6271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Osceola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Data!$E$61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Data!$B$62:$B$69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Data!$E$62:$E$69</c:f>
              <c:numCache>
                <c:formatCode>0%</c:formatCode>
                <c:ptCount val="8"/>
                <c:pt idx="0">
                  <c:v>0.69863013698630139</c:v>
                </c:pt>
                <c:pt idx="1">
                  <c:v>0.66556291390728473</c:v>
                </c:pt>
                <c:pt idx="2">
                  <c:v>0.70967741935483875</c:v>
                </c:pt>
                <c:pt idx="3">
                  <c:v>0.41176470588235292</c:v>
                </c:pt>
                <c:pt idx="4">
                  <c:v>0.271356783919598</c:v>
                </c:pt>
                <c:pt idx="5">
                  <c:v>0.33884297520661155</c:v>
                </c:pt>
                <c:pt idx="6">
                  <c:v>0.291497975708502</c:v>
                </c:pt>
                <c:pt idx="7">
                  <c:v>0.22368421052631579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Data!$I$61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Data!$B$62:$B$69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Data!$I$62:$I$69</c:f>
              <c:numCache>
                <c:formatCode>0%</c:formatCode>
                <c:ptCount val="8"/>
                <c:pt idx="0">
                  <c:v>8.5616438356164379E-2</c:v>
                </c:pt>
                <c:pt idx="1">
                  <c:v>0.12913907284768211</c:v>
                </c:pt>
                <c:pt idx="2">
                  <c:v>9.3548387096774197E-2</c:v>
                </c:pt>
                <c:pt idx="3">
                  <c:v>0.1497326203208556</c:v>
                </c:pt>
                <c:pt idx="4">
                  <c:v>0.28643216080402012</c:v>
                </c:pt>
                <c:pt idx="5">
                  <c:v>0.28925619834710742</c:v>
                </c:pt>
                <c:pt idx="6">
                  <c:v>0.36437246963562753</c:v>
                </c:pt>
                <c:pt idx="7">
                  <c:v>0.37171052631578949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784"/>
        <c:axId val="116312320"/>
      </c:lineChart>
      <c:catAx>
        <c:axId val="116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312320"/>
        <c:crosses val="autoZero"/>
        <c:auto val="1"/>
        <c:lblAlgn val="ctr"/>
        <c:lblOffset val="100"/>
        <c:noMultiLvlLbl val="0"/>
      </c:catAx>
      <c:valAx>
        <c:axId val="1163123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6310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Wexford</a:t>
            </a:r>
          </a:p>
        </c:rich>
      </c:tx>
      <c:layout>
        <c:manualLayout>
          <c:xMode val="edge"/>
          <c:yMode val="edge"/>
          <c:x val="0.36858024251493449"/>
          <c:y val="4.7814207650273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Data!$E$71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Data!$B$72:$B$79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Data!$E$72:$E$79</c:f>
              <c:numCache>
                <c:formatCode>0%</c:formatCode>
                <c:ptCount val="8"/>
                <c:pt idx="0">
                  <c:v>0.67727272727272725</c:v>
                </c:pt>
                <c:pt idx="1">
                  <c:v>0.73972602739726023</c:v>
                </c:pt>
                <c:pt idx="2">
                  <c:v>0.70638297872340428</c:v>
                </c:pt>
                <c:pt idx="3">
                  <c:v>0.40625</c:v>
                </c:pt>
                <c:pt idx="4">
                  <c:v>0.22580645161290322</c:v>
                </c:pt>
                <c:pt idx="5">
                  <c:v>0.31851851851851853</c:v>
                </c:pt>
                <c:pt idx="6">
                  <c:v>0.30882352941176472</c:v>
                </c:pt>
                <c:pt idx="7">
                  <c:v>0.23577235772357724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Data!$I$71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Data!$B$72:$B$79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Data!$I$72:$I$79</c:f>
              <c:numCache>
                <c:formatCode>0%</c:formatCode>
                <c:ptCount val="8"/>
                <c:pt idx="0">
                  <c:v>0.10454545454545454</c:v>
                </c:pt>
                <c:pt idx="1">
                  <c:v>0.11415525114155251</c:v>
                </c:pt>
                <c:pt idx="2">
                  <c:v>0.10212765957446808</c:v>
                </c:pt>
                <c:pt idx="3">
                  <c:v>0.2109375</c:v>
                </c:pt>
                <c:pt idx="4">
                  <c:v>0.33870967741935482</c:v>
                </c:pt>
                <c:pt idx="5">
                  <c:v>0.31111111111111112</c:v>
                </c:pt>
                <c:pt idx="6">
                  <c:v>0.36764705882352944</c:v>
                </c:pt>
                <c:pt idx="7">
                  <c:v>0.32520325203252032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6256"/>
        <c:axId val="115954432"/>
      </c:lineChart>
      <c:catAx>
        <c:axId val="1159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954432"/>
        <c:crosses val="autoZero"/>
        <c:auto val="1"/>
        <c:lblAlgn val="ctr"/>
        <c:lblOffset val="100"/>
        <c:noMultiLvlLbl val="0"/>
      </c:catAx>
      <c:valAx>
        <c:axId val="1159544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936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Antrim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Data!$E$81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Data!$B$82:$B$89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Data!$E$82:$E$89</c:f>
              <c:numCache>
                <c:formatCode>0%</c:formatCode>
                <c:ptCount val="8"/>
                <c:pt idx="0">
                  <c:v>0.66990291262135926</c:v>
                </c:pt>
                <c:pt idx="1">
                  <c:v>0.59633027522935778</c:v>
                </c:pt>
                <c:pt idx="2">
                  <c:v>0.57352941176470584</c:v>
                </c:pt>
                <c:pt idx="3">
                  <c:v>0.31666666666666665</c:v>
                </c:pt>
                <c:pt idx="4">
                  <c:v>0.22058823529411764</c:v>
                </c:pt>
                <c:pt idx="5">
                  <c:v>0.22916666666666666</c:v>
                </c:pt>
                <c:pt idx="6">
                  <c:v>0.14285714285714285</c:v>
                </c:pt>
                <c:pt idx="7">
                  <c:v>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Data!$I$81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Data!$B$82:$B$89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Data!$I$82:$I$89</c:f>
              <c:numCache>
                <c:formatCode>0%</c:formatCode>
                <c:ptCount val="8"/>
                <c:pt idx="0">
                  <c:v>0.14563106796116504</c:v>
                </c:pt>
                <c:pt idx="1">
                  <c:v>0.1834862385321101</c:v>
                </c:pt>
                <c:pt idx="2">
                  <c:v>0.21323529411764705</c:v>
                </c:pt>
                <c:pt idx="3">
                  <c:v>0.36666666666666664</c:v>
                </c:pt>
                <c:pt idx="4">
                  <c:v>0.39705882352941174</c:v>
                </c:pt>
                <c:pt idx="5">
                  <c:v>0.39583333333333331</c:v>
                </c:pt>
                <c:pt idx="6">
                  <c:v>0.5625</c:v>
                </c:pt>
                <c:pt idx="7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9776"/>
        <c:axId val="115981312"/>
      </c:lineChart>
      <c:catAx>
        <c:axId val="1159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981312"/>
        <c:crosses val="autoZero"/>
        <c:auto val="1"/>
        <c:lblAlgn val="ctr"/>
        <c:lblOffset val="100"/>
        <c:noMultiLvlLbl val="0"/>
      </c:catAx>
      <c:valAx>
        <c:axId val="115981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597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Charlevoix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Data!$E$91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Data!$B$92:$B$99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Data!$E$92:$E$99</c:f>
              <c:numCache>
                <c:formatCode>0%</c:formatCode>
                <c:ptCount val="8"/>
                <c:pt idx="0">
                  <c:v>0.60317460317460314</c:v>
                </c:pt>
                <c:pt idx="1">
                  <c:v>0.65277777777777779</c:v>
                </c:pt>
                <c:pt idx="2">
                  <c:v>0.25174825174825177</c:v>
                </c:pt>
                <c:pt idx="3">
                  <c:v>0.10869565217391304</c:v>
                </c:pt>
                <c:pt idx="4">
                  <c:v>0.12631578947368421</c:v>
                </c:pt>
                <c:pt idx="5">
                  <c:v>7.5268817204301078E-2</c:v>
                </c:pt>
                <c:pt idx="6">
                  <c:v>0.16326530612244897</c:v>
                </c:pt>
                <c:pt idx="7">
                  <c:v>0.17482517482517482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Data!$I$91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Data!$B$92:$B$99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Data!$I$92:$I$99</c:f>
              <c:numCache>
                <c:formatCode>0%</c:formatCode>
                <c:ptCount val="8"/>
                <c:pt idx="0">
                  <c:v>0.22222222222222221</c:v>
                </c:pt>
                <c:pt idx="1">
                  <c:v>0.22222222222222221</c:v>
                </c:pt>
                <c:pt idx="2">
                  <c:v>0.48951048951048953</c:v>
                </c:pt>
                <c:pt idx="3">
                  <c:v>0.64130434782608692</c:v>
                </c:pt>
                <c:pt idx="4">
                  <c:v>0.61052631578947369</c:v>
                </c:pt>
                <c:pt idx="5">
                  <c:v>0.55913978494623651</c:v>
                </c:pt>
                <c:pt idx="6">
                  <c:v>0.52040816326530615</c:v>
                </c:pt>
                <c:pt idx="7">
                  <c:v>0.54545454545454541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67712"/>
        <c:axId val="116098176"/>
      </c:lineChart>
      <c:catAx>
        <c:axId val="1160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098176"/>
        <c:crosses val="autoZero"/>
        <c:auto val="1"/>
        <c:lblAlgn val="ctr"/>
        <c:lblOffset val="100"/>
        <c:noMultiLvlLbl val="0"/>
      </c:catAx>
      <c:valAx>
        <c:axId val="1160981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6067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Emmet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Data!$E$101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Data!$B$102:$B$109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Data!$E$102:$E$109</c:f>
              <c:numCache>
                <c:formatCode>0%</c:formatCode>
                <c:ptCount val="8"/>
                <c:pt idx="0">
                  <c:v>0.69512195121951215</c:v>
                </c:pt>
                <c:pt idx="1">
                  <c:v>0.75862068965517238</c:v>
                </c:pt>
                <c:pt idx="2">
                  <c:v>0.49122807017543857</c:v>
                </c:pt>
                <c:pt idx="3">
                  <c:v>0.3</c:v>
                </c:pt>
                <c:pt idx="4">
                  <c:v>0.10256410256410256</c:v>
                </c:pt>
                <c:pt idx="5">
                  <c:v>0.16250000000000001</c:v>
                </c:pt>
                <c:pt idx="6">
                  <c:v>0.14563106796116504</c:v>
                </c:pt>
                <c:pt idx="7">
                  <c:v>7.3170731707317069E-2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Data!$B$102:$B$109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Data!$I$102:$I$109</c:f>
              <c:numCache>
                <c:formatCode>0%</c:formatCode>
                <c:ptCount val="8"/>
                <c:pt idx="0">
                  <c:v>0.1951219512195122</c:v>
                </c:pt>
                <c:pt idx="1">
                  <c:v>9.1954022988505746E-2</c:v>
                </c:pt>
                <c:pt idx="2">
                  <c:v>0.10526315789473684</c:v>
                </c:pt>
                <c:pt idx="3">
                  <c:v>0.4</c:v>
                </c:pt>
                <c:pt idx="4">
                  <c:v>0.38461538461538464</c:v>
                </c:pt>
                <c:pt idx="5">
                  <c:v>0.46250000000000002</c:v>
                </c:pt>
                <c:pt idx="6">
                  <c:v>0.40776699029126212</c:v>
                </c:pt>
                <c:pt idx="7">
                  <c:v>0.45121951219512196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27616"/>
        <c:axId val="116129152"/>
      </c:lineChart>
      <c:catAx>
        <c:axId val="1161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129152"/>
        <c:crosses val="autoZero"/>
        <c:auto val="1"/>
        <c:lblAlgn val="ctr"/>
        <c:lblOffset val="100"/>
        <c:noMultiLvlLbl val="0"/>
      </c:catAx>
      <c:valAx>
        <c:axId val="1161291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6127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Mason</a:t>
            </a:r>
          </a:p>
        </c:rich>
      </c:tx>
      <c:layout>
        <c:manualLayout>
          <c:xMode val="edge"/>
          <c:yMode val="edge"/>
          <c:x val="0.3648095034500777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Data!$E$111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Data!$B$112:$B$119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Data!$E$112:$E$119</c:f>
              <c:numCache>
                <c:formatCode>0%</c:formatCode>
                <c:ptCount val="8"/>
                <c:pt idx="0">
                  <c:v>0.6796875</c:v>
                </c:pt>
                <c:pt idx="1">
                  <c:v>0.7</c:v>
                </c:pt>
                <c:pt idx="2">
                  <c:v>0.62937062937062938</c:v>
                </c:pt>
                <c:pt idx="3">
                  <c:v>0.44444444444444442</c:v>
                </c:pt>
                <c:pt idx="4">
                  <c:v>0.18085106382978725</c:v>
                </c:pt>
                <c:pt idx="5">
                  <c:v>0.31333333333333335</c:v>
                </c:pt>
                <c:pt idx="6">
                  <c:v>0.34027777777777779</c:v>
                </c:pt>
                <c:pt idx="7">
                  <c:v>0.23972602739726026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Data!$I$111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Data!$B$112:$B$119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Data!$I$112:$I$119</c:f>
              <c:numCache>
                <c:formatCode>0%</c:formatCode>
                <c:ptCount val="8"/>
                <c:pt idx="0">
                  <c:v>0.125</c:v>
                </c:pt>
                <c:pt idx="1">
                  <c:v>0.1</c:v>
                </c:pt>
                <c:pt idx="2">
                  <c:v>0.18181818181818182</c:v>
                </c:pt>
                <c:pt idx="3">
                  <c:v>0.19753086419753085</c:v>
                </c:pt>
                <c:pt idx="4">
                  <c:v>0.34042553191489361</c:v>
                </c:pt>
                <c:pt idx="5">
                  <c:v>0.32</c:v>
                </c:pt>
                <c:pt idx="6">
                  <c:v>0.3611111111111111</c:v>
                </c:pt>
                <c:pt idx="7">
                  <c:v>0.38356164383561642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4752"/>
        <c:axId val="116156288"/>
      </c:lineChart>
      <c:catAx>
        <c:axId val="1161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156288"/>
        <c:crosses val="autoZero"/>
        <c:auto val="1"/>
        <c:lblAlgn val="ctr"/>
        <c:lblOffset val="100"/>
        <c:noMultiLvlLbl val="0"/>
      </c:catAx>
      <c:valAx>
        <c:axId val="116156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6154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Missaukee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64127504423937"/>
          <c:y val="0.25326201540381221"/>
          <c:w val="0.54004109214854934"/>
          <c:h val="0.5204632976205843"/>
        </c:manualLayout>
      </c:layout>
      <c:lineChart>
        <c:grouping val="standard"/>
        <c:varyColors val="0"/>
        <c:ser>
          <c:idx val="0"/>
          <c:order val="0"/>
          <c:tx>
            <c:strRef>
              <c:f>Data!$E$121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Data!$B$122:$B$129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Data!$E$122:$E$129</c:f>
              <c:numCache>
                <c:formatCode>0%</c:formatCode>
                <c:ptCount val="8"/>
                <c:pt idx="0">
                  <c:v>0.60784313725490191</c:v>
                </c:pt>
                <c:pt idx="1">
                  <c:v>0.67582417582417587</c:v>
                </c:pt>
                <c:pt idx="2">
                  <c:v>0.66129032258064513</c:v>
                </c:pt>
                <c:pt idx="3">
                  <c:v>0.36708860759493672</c:v>
                </c:pt>
                <c:pt idx="4">
                  <c:v>0.26027397260273971</c:v>
                </c:pt>
                <c:pt idx="5">
                  <c:v>0.25827814569536423</c:v>
                </c:pt>
                <c:pt idx="6">
                  <c:v>0.25806451612903225</c:v>
                </c:pt>
                <c:pt idx="7">
                  <c:v>0.23966942148760331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Data!$I$121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Data!$B$122:$B$129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Data!$I$122:$I$129</c:f>
              <c:numCache>
                <c:formatCode>0%</c:formatCode>
                <c:ptCount val="8"/>
                <c:pt idx="0">
                  <c:v>0.20261437908496732</c:v>
                </c:pt>
                <c:pt idx="1">
                  <c:v>0.11538461538461539</c:v>
                </c:pt>
                <c:pt idx="2">
                  <c:v>0.13440860215053763</c:v>
                </c:pt>
                <c:pt idx="3">
                  <c:v>0.26582278481012656</c:v>
                </c:pt>
                <c:pt idx="4">
                  <c:v>0.35616438356164382</c:v>
                </c:pt>
                <c:pt idx="5">
                  <c:v>0.35099337748344372</c:v>
                </c:pt>
                <c:pt idx="6">
                  <c:v>0.39516129032258063</c:v>
                </c:pt>
                <c:pt idx="7">
                  <c:v>0.35537190082644626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73440"/>
        <c:axId val="116187520"/>
      </c:lineChart>
      <c:catAx>
        <c:axId val="1161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187520"/>
        <c:crosses val="autoZero"/>
        <c:auto val="1"/>
        <c:lblAlgn val="ctr"/>
        <c:lblOffset val="100"/>
        <c:noMultiLvlLbl val="0"/>
      </c:catAx>
      <c:valAx>
        <c:axId val="11618752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%" sourceLinked="1"/>
        <c:majorTickMark val="none"/>
        <c:minorTickMark val="none"/>
        <c:tickLblPos val="nextTo"/>
        <c:crossAx val="1161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99458438735878"/>
          <c:y val="0.3997380706510047"/>
          <c:w val="0.22138098122350092"/>
          <c:h val="0.50089927283679703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NW 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64127504423937"/>
          <c:y val="0.19861720666064284"/>
          <c:w val="0.52495813588912255"/>
          <c:h val="0.57510810636375376"/>
        </c:manualLayout>
      </c:layout>
      <c:lineChart>
        <c:grouping val="standard"/>
        <c:varyColors val="0"/>
        <c:ser>
          <c:idx val="0"/>
          <c:order val="0"/>
          <c:tx>
            <c:strRef>
              <c:f>Data!$E$131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Data!$E$132:$E$139</c:f>
              <c:numCache>
                <c:formatCode>0%</c:formatCode>
                <c:ptCount val="8"/>
                <c:pt idx="0">
                  <c:v>0.68932038834951459</c:v>
                </c:pt>
                <c:pt idx="1">
                  <c:v>0.6345101939333665</c:v>
                </c:pt>
                <c:pt idx="2">
                  <c:v>0.33678269049858889</c:v>
                </c:pt>
                <c:pt idx="3">
                  <c:v>0.21009174311926607</c:v>
                </c:pt>
                <c:pt idx="4">
                  <c:v>0.24336870026525198</c:v>
                </c:pt>
                <c:pt idx="5">
                  <c:v>0.25642760487144789</c:v>
                </c:pt>
                <c:pt idx="6">
                  <c:v>0.2106879606879607</c:v>
                </c:pt>
                <c:pt idx="7">
                  <c:v>0.2106879606879607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Data!$G$131</c:f>
              <c:strCache>
                <c:ptCount val="1"/>
                <c:pt idx="0">
                  <c:v>% of 2.5 Yr Olds</c:v>
                </c:pt>
              </c:strCache>
            </c:strRef>
          </c:tx>
          <c:marker>
            <c:symbol val="circle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Data!$G$132:$G$139</c:f>
              <c:numCache>
                <c:formatCode>0%</c:formatCode>
                <c:ptCount val="8"/>
                <c:pt idx="0">
                  <c:v>0.2</c:v>
                </c:pt>
                <c:pt idx="1">
                  <c:v>0.17932609937178756</c:v>
                </c:pt>
                <c:pt idx="2">
                  <c:v>0.21084037792143212</c:v>
                </c:pt>
                <c:pt idx="3">
                  <c:v>0.38287864534336785</c:v>
                </c:pt>
                <c:pt idx="4">
                  <c:v>0.40642201834862385</c:v>
                </c:pt>
                <c:pt idx="5">
                  <c:v>0.37997347480106103</c:v>
                </c:pt>
                <c:pt idx="6">
                  <c:v>0.33423545331529092</c:v>
                </c:pt>
                <c:pt idx="7">
                  <c:v>0.41523341523341523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Data!$I$131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triangle"/>
            <c:size val="4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Data!$I$132:$I$139</c:f>
              <c:numCache>
                <c:formatCode>0%</c:formatCode>
                <c:ptCount val="8"/>
                <c:pt idx="0">
                  <c:v>0.14330218068535824</c:v>
                </c:pt>
                <c:pt idx="1">
                  <c:v>0.13135351227869788</c:v>
                </c:pt>
                <c:pt idx="2">
                  <c:v>0.15464942814520138</c:v>
                </c:pt>
                <c:pt idx="3">
                  <c:v>0.28033866415804326</c:v>
                </c:pt>
                <c:pt idx="4">
                  <c:v>0.38348623853211011</c:v>
                </c:pt>
                <c:pt idx="5">
                  <c:v>0.37665782493368699</c:v>
                </c:pt>
                <c:pt idx="6">
                  <c:v>0.40933694181326119</c:v>
                </c:pt>
                <c:pt idx="7">
                  <c:v>0.37407862407862408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80832"/>
        <c:axId val="137082368"/>
      </c:lineChart>
      <c:catAx>
        <c:axId val="1370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082368"/>
        <c:crosses val="autoZero"/>
        <c:auto val="1"/>
        <c:lblAlgn val="ctr"/>
        <c:lblOffset val="100"/>
        <c:noMultiLvlLbl val="0"/>
      </c:catAx>
      <c:valAx>
        <c:axId val="13708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Deer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708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51645467393499"/>
          <c:y val="0.13277827976420981"/>
          <c:w val="0.25531763280721131"/>
          <c:h val="0.78891721526612457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Kalkaska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7105670811193"/>
          <c:y val="0.28065517545600915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Data!$E$21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Data!$B$22:$B$29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Data!$E$22:$E$29</c:f>
              <c:numCache>
                <c:formatCode>0%</c:formatCode>
                <c:ptCount val="8"/>
                <c:pt idx="0">
                  <c:v>0.625</c:v>
                </c:pt>
                <c:pt idx="1">
                  <c:v>0.77083333333333337</c:v>
                </c:pt>
                <c:pt idx="2">
                  <c:v>0.59292035398230092</c:v>
                </c:pt>
                <c:pt idx="3">
                  <c:v>0.24193548387096775</c:v>
                </c:pt>
                <c:pt idx="4">
                  <c:v>6.4102564102564097E-2</c:v>
                </c:pt>
                <c:pt idx="5">
                  <c:v>0.15315315315315314</c:v>
                </c:pt>
                <c:pt idx="6">
                  <c:v>0.13432835820895522</c:v>
                </c:pt>
                <c:pt idx="7">
                  <c:v>0.14545454545454545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Data!$I$21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Data!$B$22:$B$29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Data!$I$22:$I$29</c:f>
              <c:numCache>
                <c:formatCode>0%</c:formatCode>
                <c:ptCount val="8"/>
                <c:pt idx="0">
                  <c:v>0.140625</c:v>
                </c:pt>
                <c:pt idx="1">
                  <c:v>0.11458333333333333</c:v>
                </c:pt>
                <c:pt idx="2">
                  <c:v>0.21238938053097345</c:v>
                </c:pt>
                <c:pt idx="3">
                  <c:v>0.20967741935483872</c:v>
                </c:pt>
                <c:pt idx="4">
                  <c:v>0.4358974358974359</c:v>
                </c:pt>
                <c:pt idx="5">
                  <c:v>0.46846846846846846</c:v>
                </c:pt>
                <c:pt idx="6">
                  <c:v>0.55223880597014929</c:v>
                </c:pt>
                <c:pt idx="7">
                  <c:v>0.46363636363636362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59872"/>
        <c:axId val="105761408"/>
      </c:lineChart>
      <c:catAx>
        <c:axId val="1057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761408"/>
        <c:crosses val="autoZero"/>
        <c:auto val="1"/>
        <c:lblAlgn val="ctr"/>
        <c:lblOffset val="100"/>
        <c:noMultiLvlLbl val="0"/>
      </c:catAx>
      <c:valAx>
        <c:axId val="105761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5759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NW 12 Total Deer Checked</a:t>
            </a:r>
          </a:p>
        </c:rich>
      </c:tx>
      <c:layout>
        <c:manualLayout>
          <c:xMode val="edge"/>
          <c:yMode val="edge"/>
          <c:x val="0.29347009255422019"/>
          <c:y val="3.04136325064630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97437843899"/>
          <c:y val="0.14579888792487217"/>
          <c:w val="0.62238239832497311"/>
          <c:h val="0.71623531466051149"/>
        </c:manualLayout>
      </c:layout>
      <c:lineChart>
        <c:grouping val="standard"/>
        <c:varyColors val="0"/>
        <c:ser>
          <c:idx val="0"/>
          <c:order val="0"/>
          <c:tx>
            <c:strRef>
              <c:f>Data!$C$131</c:f>
              <c:strCache>
                <c:ptCount val="1"/>
                <c:pt idx="0">
                  <c:v>Total Deer Checked</c:v>
                </c:pt>
              </c:strCache>
            </c:strRef>
          </c:tx>
          <c:marker>
            <c:symbol val="none"/>
          </c:marker>
          <c:cat>
            <c:numRef>
              <c:f>Data!$B$132:$B$139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Data!$C$132:$C$139</c:f>
              <c:numCache>
                <c:formatCode>General</c:formatCode>
                <c:ptCount val="8"/>
                <c:pt idx="0">
                  <c:v>1605</c:v>
                </c:pt>
                <c:pt idx="1">
                  <c:v>1751</c:v>
                </c:pt>
                <c:pt idx="2">
                  <c:v>2011</c:v>
                </c:pt>
                <c:pt idx="3">
                  <c:v>1063</c:v>
                </c:pt>
                <c:pt idx="4">
                  <c:v>1090</c:v>
                </c:pt>
                <c:pt idx="5">
                  <c:v>1508</c:v>
                </c:pt>
                <c:pt idx="6">
                  <c:v>1478</c:v>
                </c:pt>
                <c:pt idx="7">
                  <c:v>1628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538176"/>
        <c:axId val="69547136"/>
      </c:lineChart>
      <c:catAx>
        <c:axId val="695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9547136"/>
        <c:crosses val="autoZero"/>
        <c:auto val="1"/>
        <c:lblAlgn val="ctr"/>
        <c:lblOffset val="100"/>
        <c:noMultiLvlLbl val="0"/>
      </c:catAx>
      <c:valAx>
        <c:axId val="69547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53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02958783695346"/>
          <c:y val="0.33815113895434601"/>
          <c:w val="0.26872369300294158"/>
          <c:h val="0.414633982795946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Data!$E$31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Data!$B$32:$B$39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Data!$E$32:$E$39</c:f>
              <c:numCache>
                <c:formatCode>0%</c:formatCode>
                <c:ptCount val="8"/>
                <c:pt idx="0">
                  <c:v>0.65340909090909094</c:v>
                </c:pt>
                <c:pt idx="1">
                  <c:v>0.66279069767441856</c:v>
                </c:pt>
                <c:pt idx="2">
                  <c:v>0.69198312236286919</c:v>
                </c:pt>
                <c:pt idx="3">
                  <c:v>0.375</c:v>
                </c:pt>
                <c:pt idx="4">
                  <c:v>0.18292682926829268</c:v>
                </c:pt>
                <c:pt idx="5">
                  <c:v>0.19148936170212766</c:v>
                </c:pt>
                <c:pt idx="6">
                  <c:v>0.27215189873417722</c:v>
                </c:pt>
                <c:pt idx="7">
                  <c:v>0.1822429906542056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Data!$B$32:$B$39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Data!$I$32:$I$39</c:f>
              <c:numCache>
                <c:formatCode>0%</c:formatCode>
                <c:ptCount val="8"/>
                <c:pt idx="0">
                  <c:v>0.13636363636363635</c:v>
                </c:pt>
                <c:pt idx="1">
                  <c:v>6.9767441860465115E-2</c:v>
                </c:pt>
                <c:pt idx="2">
                  <c:v>8.4388185654008435E-2</c:v>
                </c:pt>
                <c:pt idx="3">
                  <c:v>0.25657894736842107</c:v>
                </c:pt>
                <c:pt idx="4">
                  <c:v>0.3048780487804878</c:v>
                </c:pt>
                <c:pt idx="5">
                  <c:v>0.26241134751773049</c:v>
                </c:pt>
                <c:pt idx="6">
                  <c:v>0.27215189873417722</c:v>
                </c:pt>
                <c:pt idx="7">
                  <c:v>0.21962616822429906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3328"/>
        <c:axId val="106329216"/>
      </c:lineChart>
      <c:catAx>
        <c:axId val="106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329216"/>
        <c:crosses val="autoZero"/>
        <c:auto val="1"/>
        <c:lblAlgn val="ctr"/>
        <c:lblOffset val="100"/>
        <c:noMultiLvlLbl val="0"/>
      </c:catAx>
      <c:valAx>
        <c:axId val="1063292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32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Leelanau</a:t>
            </a:r>
          </a:p>
        </c:rich>
      </c:tx>
      <c:layout>
        <c:manualLayout>
          <c:xMode val="edge"/>
          <c:yMode val="edge"/>
          <c:x val="0.42891206755264188"/>
          <c:y val="4.7814207650273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Data!$E$41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Data!$B$42:$B$49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Data!$E$42:$E$49</c:f>
              <c:numCache>
                <c:formatCode>0%</c:formatCode>
                <c:ptCount val="8"/>
                <c:pt idx="0">
                  <c:v>0.25974025974025972</c:v>
                </c:pt>
                <c:pt idx="1">
                  <c:v>0.19587628865979381</c:v>
                </c:pt>
                <c:pt idx="2">
                  <c:v>0.23255813953488372</c:v>
                </c:pt>
                <c:pt idx="3">
                  <c:v>0.29032258064516131</c:v>
                </c:pt>
                <c:pt idx="4">
                  <c:v>8.8607594936708861E-2</c:v>
                </c:pt>
                <c:pt idx="5">
                  <c:v>0.25</c:v>
                </c:pt>
                <c:pt idx="6">
                  <c:v>0.28205128205128205</c:v>
                </c:pt>
                <c:pt idx="7">
                  <c:v>0.27272727272727271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Data!$I$41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Data!$B$42:$B$49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Data!$I$42:$I$49</c:f>
              <c:numCache>
                <c:formatCode>0%</c:formatCode>
                <c:ptCount val="8"/>
                <c:pt idx="0">
                  <c:v>0.4935064935064935</c:v>
                </c:pt>
                <c:pt idx="1">
                  <c:v>0.4845360824742268</c:v>
                </c:pt>
                <c:pt idx="2">
                  <c:v>0.52325581395348841</c:v>
                </c:pt>
                <c:pt idx="3">
                  <c:v>0.5</c:v>
                </c:pt>
                <c:pt idx="4">
                  <c:v>0.63291139240506333</c:v>
                </c:pt>
                <c:pt idx="5">
                  <c:v>0.4861111111111111</c:v>
                </c:pt>
                <c:pt idx="6">
                  <c:v>0.52564102564102566</c:v>
                </c:pt>
                <c:pt idx="7">
                  <c:v>0.61038961038961037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43808"/>
        <c:axId val="106706048"/>
      </c:lineChart>
      <c:catAx>
        <c:axId val="1063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706048"/>
        <c:crosses val="autoZero"/>
        <c:auto val="1"/>
        <c:lblAlgn val="ctr"/>
        <c:lblOffset val="100"/>
        <c:noMultiLvlLbl val="0"/>
      </c:catAx>
      <c:valAx>
        <c:axId val="106706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343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Manistee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Data!$E$51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Data!$B$52:$B$59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Data!$E$52:$E$59</c:f>
              <c:numCache>
                <c:formatCode>0%</c:formatCode>
                <c:ptCount val="8"/>
                <c:pt idx="0">
                  <c:v>0.72142857142857142</c:v>
                </c:pt>
                <c:pt idx="1">
                  <c:v>0.70810810810810809</c:v>
                </c:pt>
                <c:pt idx="2">
                  <c:v>0.72282608695652173</c:v>
                </c:pt>
                <c:pt idx="3">
                  <c:v>0.26027397260273971</c:v>
                </c:pt>
                <c:pt idx="4">
                  <c:v>0.21782178217821782</c:v>
                </c:pt>
                <c:pt idx="5">
                  <c:v>0.20661157024793389</c:v>
                </c:pt>
                <c:pt idx="6">
                  <c:v>0.25600000000000001</c:v>
                </c:pt>
                <c:pt idx="7">
                  <c:v>0.23684210526315788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Data!$I$51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Data!$B$52:$B$59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Data!$I$52:$I$59</c:f>
              <c:numCache>
                <c:formatCode>0%</c:formatCode>
                <c:ptCount val="8"/>
                <c:pt idx="0">
                  <c:v>0.12142857142857143</c:v>
                </c:pt>
                <c:pt idx="1">
                  <c:v>0.15675675675675677</c:v>
                </c:pt>
                <c:pt idx="2">
                  <c:v>9.2391304347826081E-2</c:v>
                </c:pt>
                <c:pt idx="3">
                  <c:v>0.31506849315068491</c:v>
                </c:pt>
                <c:pt idx="4">
                  <c:v>0.47524752475247523</c:v>
                </c:pt>
                <c:pt idx="5">
                  <c:v>0.4462809917355372</c:v>
                </c:pt>
                <c:pt idx="6">
                  <c:v>0.44</c:v>
                </c:pt>
                <c:pt idx="7">
                  <c:v>0.35964912280701755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27680"/>
        <c:axId val="106733568"/>
      </c:lineChart>
      <c:catAx>
        <c:axId val="1067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733568"/>
        <c:crosses val="autoZero"/>
        <c:auto val="1"/>
        <c:lblAlgn val="ctr"/>
        <c:lblOffset val="100"/>
        <c:noMultiLvlLbl val="0"/>
      </c:catAx>
      <c:valAx>
        <c:axId val="10673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72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Osceola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Data!$E$61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Data!$B$62:$B$69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Data!$E$62:$E$69</c:f>
              <c:numCache>
                <c:formatCode>0%</c:formatCode>
                <c:ptCount val="8"/>
                <c:pt idx="0">
                  <c:v>0.69863013698630139</c:v>
                </c:pt>
                <c:pt idx="1">
                  <c:v>0.66556291390728473</c:v>
                </c:pt>
                <c:pt idx="2">
                  <c:v>0.70967741935483875</c:v>
                </c:pt>
                <c:pt idx="3">
                  <c:v>0.41176470588235292</c:v>
                </c:pt>
                <c:pt idx="4">
                  <c:v>0.271356783919598</c:v>
                </c:pt>
                <c:pt idx="5">
                  <c:v>0.33884297520661155</c:v>
                </c:pt>
                <c:pt idx="6">
                  <c:v>0.291497975708502</c:v>
                </c:pt>
                <c:pt idx="7">
                  <c:v>0.22368421052631579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Data!$I$61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Data!$B$62:$B$69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Data!$I$62:$I$69</c:f>
              <c:numCache>
                <c:formatCode>0%</c:formatCode>
                <c:ptCount val="8"/>
                <c:pt idx="0">
                  <c:v>8.5616438356164379E-2</c:v>
                </c:pt>
                <c:pt idx="1">
                  <c:v>0.12913907284768211</c:v>
                </c:pt>
                <c:pt idx="2">
                  <c:v>9.3548387096774197E-2</c:v>
                </c:pt>
                <c:pt idx="3">
                  <c:v>0.1497326203208556</c:v>
                </c:pt>
                <c:pt idx="4">
                  <c:v>0.28643216080402012</c:v>
                </c:pt>
                <c:pt idx="5">
                  <c:v>0.28925619834710742</c:v>
                </c:pt>
                <c:pt idx="6">
                  <c:v>0.36437246963562753</c:v>
                </c:pt>
                <c:pt idx="7">
                  <c:v>0.37171052631578949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0336"/>
        <c:axId val="106751872"/>
      </c:lineChart>
      <c:catAx>
        <c:axId val="1067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751872"/>
        <c:crosses val="autoZero"/>
        <c:auto val="1"/>
        <c:lblAlgn val="ctr"/>
        <c:lblOffset val="100"/>
        <c:noMultiLvlLbl val="0"/>
      </c:catAx>
      <c:valAx>
        <c:axId val="1067518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750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Wexford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Data!$E$71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Data!$B$72:$B$79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Data!$E$72:$E$79</c:f>
              <c:numCache>
                <c:formatCode>0%</c:formatCode>
                <c:ptCount val="8"/>
                <c:pt idx="0">
                  <c:v>0.67727272727272725</c:v>
                </c:pt>
                <c:pt idx="1">
                  <c:v>0.73972602739726023</c:v>
                </c:pt>
                <c:pt idx="2">
                  <c:v>0.70638297872340428</c:v>
                </c:pt>
                <c:pt idx="3">
                  <c:v>0.40625</c:v>
                </c:pt>
                <c:pt idx="4">
                  <c:v>0.22580645161290322</c:v>
                </c:pt>
                <c:pt idx="5">
                  <c:v>0.31851851851851853</c:v>
                </c:pt>
                <c:pt idx="6">
                  <c:v>0.30882352941176472</c:v>
                </c:pt>
                <c:pt idx="7">
                  <c:v>0.23577235772357724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Data!$I$71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Data!$B$72:$B$79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Data!$I$72:$I$79</c:f>
              <c:numCache>
                <c:formatCode>0%</c:formatCode>
                <c:ptCount val="8"/>
                <c:pt idx="0">
                  <c:v>0.10454545454545454</c:v>
                </c:pt>
                <c:pt idx="1">
                  <c:v>0.11415525114155251</c:v>
                </c:pt>
                <c:pt idx="2">
                  <c:v>0.10212765957446808</c:v>
                </c:pt>
                <c:pt idx="3">
                  <c:v>0.2109375</c:v>
                </c:pt>
                <c:pt idx="4">
                  <c:v>0.33870967741935482</c:v>
                </c:pt>
                <c:pt idx="5">
                  <c:v>0.31111111111111112</c:v>
                </c:pt>
                <c:pt idx="6">
                  <c:v>0.36764705882352944</c:v>
                </c:pt>
                <c:pt idx="7">
                  <c:v>0.32520325203252032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1584"/>
        <c:axId val="106773120"/>
      </c:lineChart>
      <c:catAx>
        <c:axId val="1067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773120"/>
        <c:crosses val="autoZero"/>
        <c:auto val="1"/>
        <c:lblAlgn val="ctr"/>
        <c:lblOffset val="100"/>
        <c:noMultiLvlLbl val="0"/>
      </c:catAx>
      <c:valAx>
        <c:axId val="1067731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771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Antrim</a:t>
            </a:r>
          </a:p>
        </c:rich>
      </c:tx>
      <c:layout>
        <c:manualLayout>
          <c:xMode val="edge"/>
          <c:yMode val="edge"/>
          <c:x val="0.36858024251493449"/>
          <c:y val="4.098360655737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1049037422358"/>
          <c:y val="0.28748601609225077"/>
          <c:w val="0.81761014561375822"/>
          <c:h val="0.36125962195901984"/>
        </c:manualLayout>
      </c:layout>
      <c:lineChart>
        <c:grouping val="standard"/>
        <c:varyColors val="0"/>
        <c:ser>
          <c:idx val="0"/>
          <c:order val="0"/>
          <c:tx>
            <c:strRef>
              <c:f>Data!$E$81</c:f>
              <c:strCache>
                <c:ptCount val="1"/>
                <c:pt idx="0">
                  <c:v>% of 1.5 Yr Olds</c:v>
                </c:pt>
              </c:strCache>
            </c:strRef>
          </c:tx>
          <c:marker>
            <c:symbol val="diamond"/>
            <c:size val="4"/>
          </c:marker>
          <c:cat>
            <c:numRef>
              <c:f>Data!$B$82:$B$89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Data!$E$82:$E$89</c:f>
              <c:numCache>
                <c:formatCode>0%</c:formatCode>
                <c:ptCount val="8"/>
                <c:pt idx="0">
                  <c:v>0.66990291262135926</c:v>
                </c:pt>
                <c:pt idx="1">
                  <c:v>0.59633027522935778</c:v>
                </c:pt>
                <c:pt idx="2">
                  <c:v>0.57352941176470584</c:v>
                </c:pt>
                <c:pt idx="3">
                  <c:v>0.31666666666666665</c:v>
                </c:pt>
                <c:pt idx="4">
                  <c:v>0.22058823529411764</c:v>
                </c:pt>
                <c:pt idx="5">
                  <c:v>0.22916666666666666</c:v>
                </c:pt>
                <c:pt idx="6">
                  <c:v>0.14285714285714285</c:v>
                </c:pt>
                <c:pt idx="7">
                  <c:v>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Data!$I$81</c:f>
              <c:strCache>
                <c:ptCount val="1"/>
                <c:pt idx="0">
                  <c:v>% of 3.5 Yr Old +</c:v>
                </c:pt>
              </c:strCache>
            </c:strRef>
          </c:tx>
          <c:marker>
            <c:symbol val="circle"/>
            <c:size val="4"/>
          </c:marker>
          <c:cat>
            <c:numRef>
              <c:f>Data!$B$82:$B$89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Data!$I$82:$I$89</c:f>
              <c:numCache>
                <c:formatCode>0%</c:formatCode>
                <c:ptCount val="8"/>
                <c:pt idx="0">
                  <c:v>0.14563106796116504</c:v>
                </c:pt>
                <c:pt idx="1">
                  <c:v>0.1834862385321101</c:v>
                </c:pt>
                <c:pt idx="2">
                  <c:v>0.21323529411764705</c:v>
                </c:pt>
                <c:pt idx="3">
                  <c:v>0.36666666666666664</c:v>
                </c:pt>
                <c:pt idx="4">
                  <c:v>0.39705882352941174</c:v>
                </c:pt>
                <c:pt idx="5">
                  <c:v>0.39583333333333331</c:v>
                </c:pt>
                <c:pt idx="6">
                  <c:v>0.5625</c:v>
                </c:pt>
                <c:pt idx="7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1760"/>
        <c:axId val="108667648"/>
      </c:lineChart>
      <c:catAx>
        <c:axId val="1086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667648"/>
        <c:crosses val="autoZero"/>
        <c:auto val="1"/>
        <c:lblAlgn val="ctr"/>
        <c:lblOffset val="100"/>
        <c:noMultiLvlLbl val="0"/>
      </c:catAx>
      <c:valAx>
        <c:axId val="108667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8661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0</xdr:row>
      <xdr:rowOff>15240</xdr:rowOff>
    </xdr:from>
    <xdr:to>
      <xdr:col>14</xdr:col>
      <xdr:colOff>464820</xdr:colOff>
      <xdr:row>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9</xdr:row>
      <xdr:rowOff>175260</xdr:rowOff>
    </xdr:from>
    <xdr:to>
      <xdr:col>14</xdr:col>
      <xdr:colOff>480060</xdr:colOff>
      <xdr:row>18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20</xdr:row>
      <xdr:rowOff>15240</xdr:rowOff>
    </xdr:from>
    <xdr:to>
      <xdr:col>14</xdr:col>
      <xdr:colOff>449580</xdr:colOff>
      <xdr:row>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91440</xdr:colOff>
      <xdr:row>30</xdr:row>
      <xdr:rowOff>15240</xdr:rowOff>
    </xdr:from>
    <xdr:to>
      <xdr:col>14</xdr:col>
      <xdr:colOff>411480</xdr:colOff>
      <xdr:row>39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144780</xdr:colOff>
      <xdr:row>40</xdr:row>
      <xdr:rowOff>0</xdr:rowOff>
    </xdr:from>
    <xdr:to>
      <xdr:col>14</xdr:col>
      <xdr:colOff>464820</xdr:colOff>
      <xdr:row>49</xdr:row>
      <xdr:rowOff>30480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68580</xdr:colOff>
      <xdr:row>49</xdr:row>
      <xdr:rowOff>167640</xdr:rowOff>
    </xdr:from>
    <xdr:to>
      <xdr:col>14</xdr:col>
      <xdr:colOff>388620</xdr:colOff>
      <xdr:row>59</xdr:row>
      <xdr:rowOff>15240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60</xdr:row>
      <xdr:rowOff>7620</xdr:rowOff>
    </xdr:from>
    <xdr:to>
      <xdr:col>14</xdr:col>
      <xdr:colOff>388620</xdr:colOff>
      <xdr:row>69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91440</xdr:colOff>
      <xdr:row>70</xdr:row>
      <xdr:rowOff>38100</xdr:rowOff>
    </xdr:from>
    <xdr:to>
      <xdr:col>14</xdr:col>
      <xdr:colOff>411480</xdr:colOff>
      <xdr:row>79</xdr:row>
      <xdr:rowOff>68580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68580</xdr:colOff>
      <xdr:row>80</xdr:row>
      <xdr:rowOff>15240</xdr:rowOff>
    </xdr:from>
    <xdr:to>
      <xdr:col>14</xdr:col>
      <xdr:colOff>388620</xdr:colOff>
      <xdr:row>89</xdr:row>
      <xdr:rowOff>45720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14</xdr:col>
      <xdr:colOff>320040</xdr:colOff>
      <xdr:row>99</xdr:row>
      <xdr:rowOff>30480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14</xdr:col>
      <xdr:colOff>320040</xdr:colOff>
      <xdr:row>109</xdr:row>
      <xdr:rowOff>30480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14</xdr:col>
      <xdr:colOff>320040</xdr:colOff>
      <xdr:row>119</xdr:row>
      <xdr:rowOff>30480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120</xdr:row>
      <xdr:rowOff>0</xdr:rowOff>
    </xdr:from>
    <xdr:to>
      <xdr:col>14</xdr:col>
      <xdr:colOff>320040</xdr:colOff>
      <xdr:row>129</xdr:row>
      <xdr:rowOff>30480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76200</xdr:colOff>
      <xdr:row>129</xdr:row>
      <xdr:rowOff>83820</xdr:rowOff>
    </xdr:from>
    <xdr:to>
      <xdr:col>14</xdr:col>
      <xdr:colOff>281940</xdr:colOff>
      <xdr:row>139</xdr:row>
      <xdr:rowOff>53340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411480</xdr:colOff>
      <xdr:row>129</xdr:row>
      <xdr:rowOff>114300</xdr:rowOff>
    </xdr:from>
    <xdr:to>
      <xdr:col>20</xdr:col>
      <xdr:colOff>99060</xdr:colOff>
      <xdr:row>139</xdr:row>
      <xdr:rowOff>30480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10</xdr:col>
      <xdr:colOff>457200</xdr:colOff>
      <xdr:row>14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0</xdr:rowOff>
    </xdr:from>
    <xdr:to>
      <xdr:col>10</xdr:col>
      <xdr:colOff>502920</xdr:colOff>
      <xdr:row>29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</xdr:colOff>
      <xdr:row>0</xdr:row>
      <xdr:rowOff>30480</xdr:rowOff>
    </xdr:from>
    <xdr:to>
      <xdr:col>21</xdr:col>
      <xdr:colOff>571500</xdr:colOff>
      <xdr:row>14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</xdr:colOff>
      <xdr:row>30</xdr:row>
      <xdr:rowOff>22860</xdr:rowOff>
    </xdr:from>
    <xdr:to>
      <xdr:col>10</xdr:col>
      <xdr:colOff>522514</xdr:colOff>
      <xdr:row>46</xdr:row>
      <xdr:rowOff>163285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30480</xdr:colOff>
      <xdr:row>15</xdr:row>
      <xdr:rowOff>7620</xdr:rowOff>
    </xdr:from>
    <xdr:to>
      <xdr:col>21</xdr:col>
      <xdr:colOff>571500</xdr:colOff>
      <xdr:row>30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30480</xdr:colOff>
      <xdr:row>30</xdr:row>
      <xdr:rowOff>45720</xdr:rowOff>
    </xdr:from>
    <xdr:to>
      <xdr:col>21</xdr:col>
      <xdr:colOff>566057</xdr:colOff>
      <xdr:row>46</xdr:row>
      <xdr:rowOff>163285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30480</xdr:rowOff>
    </xdr:from>
    <xdr:to>
      <xdr:col>10</xdr:col>
      <xdr:colOff>579120</xdr:colOff>
      <xdr:row>61</xdr:row>
      <xdr:rowOff>106680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61</xdr:row>
      <xdr:rowOff>160020</xdr:rowOff>
    </xdr:from>
    <xdr:to>
      <xdr:col>10</xdr:col>
      <xdr:colOff>571500</xdr:colOff>
      <xdr:row>77</xdr:row>
      <xdr:rowOff>106680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53340</xdr:colOff>
      <xdr:row>77</xdr:row>
      <xdr:rowOff>83820</xdr:rowOff>
    </xdr:from>
    <xdr:to>
      <xdr:col>10</xdr:col>
      <xdr:colOff>548640</xdr:colOff>
      <xdr:row>93</xdr:row>
      <xdr:rowOff>144780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22860</xdr:colOff>
      <xdr:row>47</xdr:row>
      <xdr:rowOff>7620</xdr:rowOff>
    </xdr:from>
    <xdr:to>
      <xdr:col>21</xdr:col>
      <xdr:colOff>571500</xdr:colOff>
      <xdr:row>61</xdr:row>
      <xdr:rowOff>121920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38100</xdr:colOff>
      <xdr:row>61</xdr:row>
      <xdr:rowOff>160020</xdr:rowOff>
    </xdr:from>
    <xdr:to>
      <xdr:col>21</xdr:col>
      <xdr:colOff>556260</xdr:colOff>
      <xdr:row>77</xdr:row>
      <xdr:rowOff>106680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77</xdr:row>
      <xdr:rowOff>129540</xdr:rowOff>
    </xdr:from>
    <xdr:to>
      <xdr:col>21</xdr:col>
      <xdr:colOff>571500</xdr:colOff>
      <xdr:row>93</xdr:row>
      <xdr:rowOff>137160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10</xdr:col>
      <xdr:colOff>571500</xdr:colOff>
      <xdr:row>110</xdr:row>
      <xdr:rowOff>137160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38100</xdr:colOff>
      <xdr:row>94</xdr:row>
      <xdr:rowOff>50800</xdr:rowOff>
    </xdr:from>
    <xdr:to>
      <xdr:col>21</xdr:col>
      <xdr:colOff>546100</xdr:colOff>
      <xdr:row>118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25400</xdr:colOff>
      <xdr:row>118</xdr:row>
      <xdr:rowOff>38100</xdr:rowOff>
    </xdr:from>
    <xdr:to>
      <xdr:col>21</xdr:col>
      <xdr:colOff>546100</xdr:colOff>
      <xdr:row>140</xdr:row>
      <xdr:rowOff>139700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21" workbookViewId="0">
      <selection activeCell="V119" sqref="V119"/>
    </sheetView>
  </sheetViews>
  <sheetFormatPr defaultRowHeight="14.4" x14ac:dyDescent="0.3"/>
  <cols>
    <col min="3" max="3" width="18.44140625" customWidth="1"/>
  </cols>
  <sheetData>
    <row r="1" spans="1:9" s="1" customFormat="1" ht="28.8" x14ac:dyDescent="0.3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3</v>
      </c>
      <c r="I1" s="3" t="s">
        <v>4</v>
      </c>
    </row>
    <row r="2" spans="1:9" x14ac:dyDescent="0.3">
      <c r="A2" s="6" t="s">
        <v>9</v>
      </c>
      <c r="B2" s="4">
        <v>2010</v>
      </c>
      <c r="C2" s="4">
        <v>53</v>
      </c>
      <c r="D2" s="4">
        <v>34</v>
      </c>
      <c r="E2" s="5">
        <f>D2/C2</f>
        <v>0.64150943396226412</v>
      </c>
      <c r="F2" s="4">
        <v>8</v>
      </c>
      <c r="G2" s="5">
        <f>F2/C2</f>
        <v>0.15094339622641509</v>
      </c>
      <c r="H2" s="4">
        <v>11</v>
      </c>
      <c r="I2" s="5">
        <f>H2/C2</f>
        <v>0.20754716981132076</v>
      </c>
    </row>
    <row r="3" spans="1:9" x14ac:dyDescent="0.3">
      <c r="A3" s="6"/>
      <c r="B3" s="4">
        <v>2011</v>
      </c>
      <c r="C3" s="4">
        <v>64</v>
      </c>
      <c r="D3" s="4">
        <v>46</v>
      </c>
      <c r="E3" s="5">
        <f t="shared" ref="E3:E9" si="0">D3/C3</f>
        <v>0.71875</v>
      </c>
      <c r="F3" s="4">
        <v>7</v>
      </c>
      <c r="G3" s="5">
        <f t="shared" ref="G3:G9" si="1">F3/C3</f>
        <v>0.109375</v>
      </c>
      <c r="H3" s="4">
        <v>11</v>
      </c>
      <c r="I3" s="5">
        <f t="shared" ref="I3:I9" si="2">H3/C3</f>
        <v>0.171875</v>
      </c>
    </row>
    <row r="4" spans="1:9" x14ac:dyDescent="0.3">
      <c r="A4" s="6"/>
      <c r="B4" s="4">
        <v>2012</v>
      </c>
      <c r="C4" s="4">
        <v>77</v>
      </c>
      <c r="D4" s="4">
        <v>55</v>
      </c>
      <c r="E4" s="5">
        <f t="shared" si="0"/>
        <v>0.7142857142857143</v>
      </c>
      <c r="F4" s="4">
        <v>11</v>
      </c>
      <c r="G4" s="5">
        <f t="shared" si="1"/>
        <v>0.14285714285714285</v>
      </c>
      <c r="H4" s="4">
        <v>11</v>
      </c>
      <c r="I4" s="5">
        <f t="shared" si="2"/>
        <v>0.14285714285714285</v>
      </c>
    </row>
    <row r="5" spans="1:9" x14ac:dyDescent="0.3">
      <c r="A5" s="6"/>
      <c r="B5" s="4">
        <v>2013</v>
      </c>
      <c r="C5" s="4">
        <v>39</v>
      </c>
      <c r="D5" s="4">
        <v>12</v>
      </c>
      <c r="E5" s="5">
        <f t="shared" si="0"/>
        <v>0.30769230769230771</v>
      </c>
      <c r="F5" s="4">
        <v>14</v>
      </c>
      <c r="G5" s="5">
        <f t="shared" si="1"/>
        <v>0.35897435897435898</v>
      </c>
      <c r="H5" s="4">
        <v>13</v>
      </c>
      <c r="I5" s="5">
        <f t="shared" si="2"/>
        <v>0.33333333333333331</v>
      </c>
    </row>
    <row r="6" spans="1:9" x14ac:dyDescent="0.3">
      <c r="A6" s="6"/>
      <c r="B6" s="4">
        <v>2014</v>
      </c>
      <c r="C6" s="4">
        <v>39</v>
      </c>
      <c r="D6" s="4">
        <v>7</v>
      </c>
      <c r="E6" s="5">
        <f t="shared" si="0"/>
        <v>0.17948717948717949</v>
      </c>
      <c r="F6" s="4">
        <v>17</v>
      </c>
      <c r="G6" s="5">
        <f t="shared" si="1"/>
        <v>0.4358974358974359</v>
      </c>
      <c r="H6" s="4">
        <v>15</v>
      </c>
      <c r="I6" s="5">
        <f t="shared" si="2"/>
        <v>0.38461538461538464</v>
      </c>
    </row>
    <row r="7" spans="1:9" x14ac:dyDescent="0.3">
      <c r="A7" s="6"/>
      <c r="B7" s="4">
        <v>2015</v>
      </c>
      <c r="C7" s="4">
        <v>43</v>
      </c>
      <c r="D7" s="4">
        <v>6</v>
      </c>
      <c r="E7" s="5">
        <f t="shared" si="0"/>
        <v>0.13953488372093023</v>
      </c>
      <c r="F7" s="4">
        <v>15</v>
      </c>
      <c r="G7" s="5">
        <f t="shared" si="1"/>
        <v>0.34883720930232559</v>
      </c>
      <c r="H7" s="4">
        <v>22</v>
      </c>
      <c r="I7" s="5">
        <f t="shared" si="2"/>
        <v>0.51162790697674421</v>
      </c>
    </row>
    <row r="8" spans="1:9" x14ac:dyDescent="0.3">
      <c r="A8" s="6"/>
      <c r="B8" s="4">
        <v>2016</v>
      </c>
      <c r="C8" s="4">
        <v>38</v>
      </c>
      <c r="D8" s="4">
        <v>11</v>
      </c>
      <c r="E8" s="5">
        <f t="shared" si="0"/>
        <v>0.28947368421052633</v>
      </c>
      <c r="F8" s="4">
        <v>5</v>
      </c>
      <c r="G8" s="5">
        <f t="shared" si="1"/>
        <v>0.13157894736842105</v>
      </c>
      <c r="H8" s="4">
        <v>22</v>
      </c>
      <c r="I8" s="5">
        <f t="shared" si="2"/>
        <v>0.57894736842105265</v>
      </c>
    </row>
    <row r="9" spans="1:9" x14ac:dyDescent="0.3">
      <c r="A9" s="6"/>
      <c r="B9" s="4">
        <v>2017</v>
      </c>
      <c r="C9" s="4">
        <v>53</v>
      </c>
      <c r="D9" s="4">
        <v>13</v>
      </c>
      <c r="E9" s="5">
        <f t="shared" si="0"/>
        <v>0.24528301886792453</v>
      </c>
      <c r="F9" s="4">
        <v>19</v>
      </c>
      <c r="G9" s="5">
        <f t="shared" si="1"/>
        <v>0.35849056603773582</v>
      </c>
      <c r="H9" s="4">
        <v>21</v>
      </c>
      <c r="I9" s="5">
        <f t="shared" si="2"/>
        <v>0.39622641509433965</v>
      </c>
    </row>
    <row r="11" spans="1:9" ht="28.8" x14ac:dyDescent="0.3">
      <c r="A11" s="2" t="s">
        <v>0</v>
      </c>
      <c r="B11" s="2" t="s">
        <v>1</v>
      </c>
      <c r="C11" s="3" t="s">
        <v>2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3</v>
      </c>
      <c r="I11" s="3" t="s">
        <v>4</v>
      </c>
    </row>
    <row r="12" spans="1:9" x14ac:dyDescent="0.3">
      <c r="A12" s="7" t="s">
        <v>10</v>
      </c>
      <c r="B12" s="4">
        <v>2010</v>
      </c>
      <c r="C12" s="4">
        <v>131</v>
      </c>
      <c r="D12" s="4">
        <v>67</v>
      </c>
      <c r="E12" s="5">
        <f>D12/C12</f>
        <v>0.51145038167938928</v>
      </c>
      <c r="F12" s="4">
        <v>35</v>
      </c>
      <c r="G12" s="5">
        <f>F12/C12</f>
        <v>0.26717557251908397</v>
      </c>
      <c r="H12" s="4">
        <v>29</v>
      </c>
      <c r="I12" s="5">
        <f>H12/C12</f>
        <v>0.22137404580152673</v>
      </c>
    </row>
    <row r="13" spans="1:9" x14ac:dyDescent="0.3">
      <c r="A13" s="8"/>
      <c r="B13" s="4">
        <v>2011</v>
      </c>
      <c r="C13" s="4">
        <v>133</v>
      </c>
      <c r="D13" s="4">
        <v>87</v>
      </c>
      <c r="E13" s="5">
        <f t="shared" ref="E13:E19" si="3">D13/C13</f>
        <v>0.65413533834586468</v>
      </c>
      <c r="F13" s="4">
        <v>21</v>
      </c>
      <c r="G13" s="5">
        <f t="shared" ref="G13:G19" si="4">F13/C13</f>
        <v>0.15789473684210525</v>
      </c>
      <c r="H13" s="4">
        <v>25</v>
      </c>
      <c r="I13" s="5">
        <f t="shared" ref="I13:I19" si="5">H13/C13</f>
        <v>0.18796992481203006</v>
      </c>
    </row>
    <row r="14" spans="1:9" x14ac:dyDescent="0.3">
      <c r="A14" s="8"/>
      <c r="B14" s="4">
        <v>2012</v>
      </c>
      <c r="C14" s="4">
        <v>133</v>
      </c>
      <c r="D14" s="4">
        <v>88</v>
      </c>
      <c r="E14" s="5">
        <f t="shared" si="3"/>
        <v>0.66165413533834583</v>
      </c>
      <c r="F14" s="4">
        <v>21</v>
      </c>
      <c r="G14" s="5">
        <f t="shared" si="4"/>
        <v>0.15789473684210525</v>
      </c>
      <c r="H14" s="4">
        <v>24</v>
      </c>
      <c r="I14" s="5">
        <f t="shared" si="5"/>
        <v>0.18045112781954886</v>
      </c>
    </row>
    <row r="15" spans="1:9" x14ac:dyDescent="0.3">
      <c r="A15" s="8"/>
      <c r="B15" s="4">
        <v>2013</v>
      </c>
      <c r="C15" s="4">
        <v>90</v>
      </c>
      <c r="D15" s="4">
        <v>26</v>
      </c>
      <c r="E15" s="5">
        <f t="shared" si="3"/>
        <v>0.28888888888888886</v>
      </c>
      <c r="F15" s="4">
        <v>35</v>
      </c>
      <c r="G15" s="5">
        <f t="shared" si="4"/>
        <v>0.3888888888888889</v>
      </c>
      <c r="H15" s="4">
        <v>29</v>
      </c>
      <c r="I15" s="5">
        <f t="shared" si="5"/>
        <v>0.32222222222222224</v>
      </c>
    </row>
    <row r="16" spans="1:9" x14ac:dyDescent="0.3">
      <c r="A16" s="8"/>
      <c r="B16" s="4">
        <v>2014</v>
      </c>
      <c r="C16" s="4">
        <v>98</v>
      </c>
      <c r="D16" s="4">
        <v>31</v>
      </c>
      <c r="E16" s="5">
        <f t="shared" si="3"/>
        <v>0.31632653061224492</v>
      </c>
      <c r="F16" s="4">
        <v>28</v>
      </c>
      <c r="G16" s="5">
        <f t="shared" si="4"/>
        <v>0.2857142857142857</v>
      </c>
      <c r="H16" s="4">
        <v>39</v>
      </c>
      <c r="I16" s="5">
        <f t="shared" si="5"/>
        <v>0.39795918367346939</v>
      </c>
    </row>
    <row r="17" spans="1:9" x14ac:dyDescent="0.3">
      <c r="A17" s="8"/>
      <c r="B17" s="4">
        <v>2015</v>
      </c>
      <c r="C17" s="4">
        <v>145</v>
      </c>
      <c r="D17" s="4">
        <v>39</v>
      </c>
      <c r="E17" s="5">
        <f t="shared" si="3"/>
        <v>0.26896551724137929</v>
      </c>
      <c r="F17" s="4">
        <v>43</v>
      </c>
      <c r="G17" s="5">
        <f t="shared" si="4"/>
        <v>0.29655172413793102</v>
      </c>
      <c r="H17" s="4">
        <v>63</v>
      </c>
      <c r="I17" s="5">
        <f t="shared" si="5"/>
        <v>0.43448275862068964</v>
      </c>
    </row>
    <row r="18" spans="1:9" x14ac:dyDescent="0.3">
      <c r="A18" s="8"/>
      <c r="B18" s="4">
        <v>2016</v>
      </c>
      <c r="C18" s="4">
        <v>126</v>
      </c>
      <c r="D18" s="4">
        <v>42</v>
      </c>
      <c r="E18" s="5">
        <f t="shared" si="3"/>
        <v>0.33333333333333331</v>
      </c>
      <c r="F18" s="4">
        <v>33</v>
      </c>
      <c r="G18" s="5">
        <f t="shared" si="4"/>
        <v>0.26190476190476192</v>
      </c>
      <c r="H18" s="4">
        <v>51</v>
      </c>
      <c r="I18" s="5">
        <f t="shared" si="5"/>
        <v>0.40476190476190477</v>
      </c>
    </row>
    <row r="19" spans="1:9" x14ac:dyDescent="0.3">
      <c r="A19" s="9"/>
      <c r="B19" s="4">
        <v>2017</v>
      </c>
      <c r="C19" s="4">
        <v>118</v>
      </c>
      <c r="D19" s="4">
        <v>34</v>
      </c>
      <c r="E19" s="5">
        <f t="shared" si="3"/>
        <v>0.28813559322033899</v>
      </c>
      <c r="F19" s="4">
        <v>45</v>
      </c>
      <c r="G19" s="5">
        <f t="shared" si="4"/>
        <v>0.38135593220338981</v>
      </c>
      <c r="H19" s="4">
        <v>39</v>
      </c>
      <c r="I19" s="5">
        <f t="shared" si="5"/>
        <v>0.33050847457627119</v>
      </c>
    </row>
    <row r="21" spans="1:9" ht="28.8" x14ac:dyDescent="0.3">
      <c r="A21" s="2" t="s">
        <v>0</v>
      </c>
      <c r="B21" s="2" t="s">
        <v>1</v>
      </c>
      <c r="C21" s="3" t="s">
        <v>2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3</v>
      </c>
      <c r="I21" s="3" t="s">
        <v>4</v>
      </c>
    </row>
    <row r="22" spans="1:9" x14ac:dyDescent="0.3">
      <c r="A22" s="6" t="s">
        <v>11</v>
      </c>
      <c r="B22" s="4">
        <v>2010</v>
      </c>
      <c r="C22" s="4">
        <v>64</v>
      </c>
      <c r="D22" s="4">
        <v>40</v>
      </c>
      <c r="E22" s="5">
        <f>D22/C22</f>
        <v>0.625</v>
      </c>
      <c r="F22" s="4">
        <v>15</v>
      </c>
      <c r="G22" s="5">
        <f>F22/C22</f>
        <v>0.234375</v>
      </c>
      <c r="H22" s="4">
        <v>9</v>
      </c>
      <c r="I22" s="5">
        <f>H22/C22</f>
        <v>0.140625</v>
      </c>
    </row>
    <row r="23" spans="1:9" x14ac:dyDescent="0.3">
      <c r="A23" s="6"/>
      <c r="B23" s="4">
        <v>2011</v>
      </c>
      <c r="C23" s="4">
        <v>96</v>
      </c>
      <c r="D23" s="4">
        <v>74</v>
      </c>
      <c r="E23" s="5">
        <f t="shared" ref="E23:E29" si="6">D23/C23</f>
        <v>0.77083333333333337</v>
      </c>
      <c r="F23" s="4">
        <v>11</v>
      </c>
      <c r="G23" s="5">
        <f t="shared" ref="G23:G29" si="7">F23/C23</f>
        <v>0.11458333333333333</v>
      </c>
      <c r="H23" s="4">
        <v>11</v>
      </c>
      <c r="I23" s="5">
        <f t="shared" ref="I23:I29" si="8">H23/C23</f>
        <v>0.11458333333333333</v>
      </c>
    </row>
    <row r="24" spans="1:9" x14ac:dyDescent="0.3">
      <c r="A24" s="6"/>
      <c r="B24" s="4">
        <v>2012</v>
      </c>
      <c r="C24" s="4">
        <v>113</v>
      </c>
      <c r="D24" s="4">
        <v>67</v>
      </c>
      <c r="E24" s="5">
        <f t="shared" si="6"/>
        <v>0.59292035398230092</v>
      </c>
      <c r="F24" s="4">
        <v>22</v>
      </c>
      <c r="G24" s="5">
        <f t="shared" si="7"/>
        <v>0.19469026548672566</v>
      </c>
      <c r="H24" s="4">
        <v>24</v>
      </c>
      <c r="I24" s="5">
        <f t="shared" si="8"/>
        <v>0.21238938053097345</v>
      </c>
    </row>
    <row r="25" spans="1:9" x14ac:dyDescent="0.3">
      <c r="A25" s="6"/>
      <c r="B25" s="4">
        <v>2013</v>
      </c>
      <c r="C25" s="4">
        <v>62</v>
      </c>
      <c r="D25" s="4">
        <v>15</v>
      </c>
      <c r="E25" s="5">
        <f t="shared" si="6"/>
        <v>0.24193548387096775</v>
      </c>
      <c r="F25" s="4">
        <v>34</v>
      </c>
      <c r="G25" s="5">
        <f t="shared" si="7"/>
        <v>0.54838709677419351</v>
      </c>
      <c r="H25" s="4">
        <v>13</v>
      </c>
      <c r="I25" s="5">
        <f t="shared" si="8"/>
        <v>0.20967741935483872</v>
      </c>
    </row>
    <row r="26" spans="1:9" x14ac:dyDescent="0.3">
      <c r="A26" s="6"/>
      <c r="B26" s="4">
        <v>2014</v>
      </c>
      <c r="C26" s="4">
        <v>78</v>
      </c>
      <c r="D26" s="4">
        <v>5</v>
      </c>
      <c r="E26" s="5">
        <f t="shared" si="6"/>
        <v>6.4102564102564097E-2</v>
      </c>
      <c r="F26" s="4">
        <v>39</v>
      </c>
      <c r="G26" s="5">
        <f t="shared" si="7"/>
        <v>0.5</v>
      </c>
      <c r="H26" s="4">
        <v>34</v>
      </c>
      <c r="I26" s="5">
        <f t="shared" si="8"/>
        <v>0.4358974358974359</v>
      </c>
    </row>
    <row r="27" spans="1:9" x14ac:dyDescent="0.3">
      <c r="A27" s="6"/>
      <c r="B27" s="4">
        <v>2015</v>
      </c>
      <c r="C27" s="4">
        <v>111</v>
      </c>
      <c r="D27" s="4">
        <v>17</v>
      </c>
      <c r="E27" s="5">
        <f t="shared" si="6"/>
        <v>0.15315315315315314</v>
      </c>
      <c r="F27" s="4">
        <v>42</v>
      </c>
      <c r="G27" s="5">
        <f t="shared" si="7"/>
        <v>0.3783783783783784</v>
      </c>
      <c r="H27" s="4">
        <v>52</v>
      </c>
      <c r="I27" s="5">
        <f t="shared" si="8"/>
        <v>0.46846846846846846</v>
      </c>
    </row>
    <row r="28" spans="1:9" x14ac:dyDescent="0.3">
      <c r="A28" s="6"/>
      <c r="B28" s="4">
        <v>2016</v>
      </c>
      <c r="C28" s="4">
        <v>67</v>
      </c>
      <c r="D28" s="4">
        <v>9</v>
      </c>
      <c r="E28" s="5">
        <f t="shared" si="6"/>
        <v>0.13432835820895522</v>
      </c>
      <c r="F28" s="4">
        <v>21</v>
      </c>
      <c r="G28" s="5">
        <f t="shared" si="7"/>
        <v>0.31343283582089554</v>
      </c>
      <c r="H28" s="4">
        <v>37</v>
      </c>
      <c r="I28" s="5">
        <f t="shared" si="8"/>
        <v>0.55223880597014929</v>
      </c>
    </row>
    <row r="29" spans="1:9" x14ac:dyDescent="0.3">
      <c r="A29" s="6"/>
      <c r="B29" s="4">
        <v>2017</v>
      </c>
      <c r="C29" s="4">
        <v>110</v>
      </c>
      <c r="D29" s="4">
        <v>16</v>
      </c>
      <c r="E29" s="5">
        <f t="shared" si="6"/>
        <v>0.14545454545454545</v>
      </c>
      <c r="F29" s="4">
        <v>43</v>
      </c>
      <c r="G29" s="5">
        <f t="shared" si="7"/>
        <v>0.39090909090909093</v>
      </c>
      <c r="H29" s="4">
        <v>51</v>
      </c>
      <c r="I29" s="5">
        <f t="shared" si="8"/>
        <v>0.46363636363636362</v>
      </c>
    </row>
    <row r="31" spans="1:9" ht="28.8" x14ac:dyDescent="0.3">
      <c r="A31" s="2" t="s">
        <v>0</v>
      </c>
      <c r="B31" s="2" t="s">
        <v>1</v>
      </c>
      <c r="C31" s="3" t="s">
        <v>2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3</v>
      </c>
      <c r="I31" s="3" t="s">
        <v>4</v>
      </c>
    </row>
    <row r="32" spans="1:9" x14ac:dyDescent="0.3">
      <c r="A32" s="6" t="s">
        <v>12</v>
      </c>
      <c r="B32" s="4">
        <v>2010</v>
      </c>
      <c r="C32" s="4">
        <v>176</v>
      </c>
      <c r="D32" s="4">
        <v>115</v>
      </c>
      <c r="E32" s="5">
        <f>D32/C32</f>
        <v>0.65340909090909094</v>
      </c>
      <c r="F32" s="4">
        <v>37</v>
      </c>
      <c r="G32" s="5">
        <f>F32/C32</f>
        <v>0.21022727272727273</v>
      </c>
      <c r="H32" s="4">
        <v>24</v>
      </c>
      <c r="I32" s="5">
        <f>H32/C32</f>
        <v>0.13636363636363635</v>
      </c>
    </row>
    <row r="33" spans="1:9" x14ac:dyDescent="0.3">
      <c r="A33" s="6"/>
      <c r="B33" s="4">
        <v>2011</v>
      </c>
      <c r="C33" s="4">
        <v>172</v>
      </c>
      <c r="D33" s="4">
        <v>114</v>
      </c>
      <c r="E33" s="5">
        <f t="shared" ref="E33:E39" si="9">D33/C33</f>
        <v>0.66279069767441856</v>
      </c>
      <c r="F33" s="4">
        <v>46</v>
      </c>
      <c r="G33" s="5">
        <f t="shared" ref="G33:G39" si="10">F33/C33</f>
        <v>0.26744186046511625</v>
      </c>
      <c r="H33" s="4">
        <v>12</v>
      </c>
      <c r="I33" s="5">
        <f t="shared" ref="I33:I39" si="11">H33/C33</f>
        <v>6.9767441860465115E-2</v>
      </c>
    </row>
    <row r="34" spans="1:9" x14ac:dyDescent="0.3">
      <c r="A34" s="6"/>
      <c r="B34" s="4">
        <v>2012</v>
      </c>
      <c r="C34" s="4">
        <v>237</v>
      </c>
      <c r="D34" s="4">
        <v>164</v>
      </c>
      <c r="E34" s="5">
        <f t="shared" si="9"/>
        <v>0.69198312236286919</v>
      </c>
      <c r="F34" s="4">
        <v>53</v>
      </c>
      <c r="G34" s="5">
        <f t="shared" si="10"/>
        <v>0.22362869198312235</v>
      </c>
      <c r="H34" s="4">
        <v>20</v>
      </c>
      <c r="I34" s="5">
        <f t="shared" si="11"/>
        <v>8.4388185654008435E-2</v>
      </c>
    </row>
    <row r="35" spans="1:9" x14ac:dyDescent="0.3">
      <c r="A35" s="6"/>
      <c r="B35" s="4">
        <v>2013</v>
      </c>
      <c r="C35" s="4">
        <v>152</v>
      </c>
      <c r="D35" s="4">
        <v>57</v>
      </c>
      <c r="E35" s="5">
        <f t="shared" si="9"/>
        <v>0.375</v>
      </c>
      <c r="F35" s="4">
        <v>56</v>
      </c>
      <c r="G35" s="5">
        <f t="shared" si="10"/>
        <v>0.36842105263157893</v>
      </c>
      <c r="H35" s="4">
        <v>39</v>
      </c>
      <c r="I35" s="5">
        <f t="shared" si="11"/>
        <v>0.25657894736842107</v>
      </c>
    </row>
    <row r="36" spans="1:9" x14ac:dyDescent="0.3">
      <c r="A36" s="6"/>
      <c r="B36" s="4">
        <v>2014</v>
      </c>
      <c r="C36" s="4">
        <v>82</v>
      </c>
      <c r="D36" s="4">
        <v>15</v>
      </c>
      <c r="E36" s="5">
        <f t="shared" si="9"/>
        <v>0.18292682926829268</v>
      </c>
      <c r="F36" s="4">
        <v>42</v>
      </c>
      <c r="G36" s="5">
        <f t="shared" si="10"/>
        <v>0.51219512195121952</v>
      </c>
      <c r="H36" s="4">
        <v>25</v>
      </c>
      <c r="I36" s="5">
        <f t="shared" si="11"/>
        <v>0.3048780487804878</v>
      </c>
    </row>
    <row r="37" spans="1:9" x14ac:dyDescent="0.3">
      <c r="A37" s="6"/>
      <c r="B37" s="4">
        <v>2015</v>
      </c>
      <c r="C37" s="4">
        <v>141</v>
      </c>
      <c r="D37" s="4">
        <v>27</v>
      </c>
      <c r="E37" s="5">
        <f t="shared" si="9"/>
        <v>0.19148936170212766</v>
      </c>
      <c r="F37" s="4">
        <v>77</v>
      </c>
      <c r="G37" s="5">
        <f t="shared" si="10"/>
        <v>0.54609929078014185</v>
      </c>
      <c r="H37" s="4">
        <v>37</v>
      </c>
      <c r="I37" s="5">
        <f t="shared" si="11"/>
        <v>0.26241134751773049</v>
      </c>
    </row>
    <row r="38" spans="1:9" x14ac:dyDescent="0.3">
      <c r="A38" s="6"/>
      <c r="B38" s="4">
        <v>2016</v>
      </c>
      <c r="C38" s="4">
        <v>158</v>
      </c>
      <c r="D38" s="4">
        <v>43</v>
      </c>
      <c r="E38" s="5">
        <f t="shared" si="9"/>
        <v>0.27215189873417722</v>
      </c>
      <c r="F38" s="4">
        <v>72</v>
      </c>
      <c r="G38" s="5">
        <f t="shared" si="10"/>
        <v>0.45569620253164556</v>
      </c>
      <c r="H38" s="4">
        <v>43</v>
      </c>
      <c r="I38" s="5">
        <f t="shared" si="11"/>
        <v>0.27215189873417722</v>
      </c>
    </row>
    <row r="39" spans="1:9" x14ac:dyDescent="0.3">
      <c r="A39" s="6"/>
      <c r="B39" s="4">
        <v>2017</v>
      </c>
      <c r="C39" s="4">
        <v>214</v>
      </c>
      <c r="D39" s="4">
        <v>39</v>
      </c>
      <c r="E39" s="5">
        <f t="shared" si="9"/>
        <v>0.1822429906542056</v>
      </c>
      <c r="F39" s="4">
        <v>128</v>
      </c>
      <c r="G39" s="5">
        <f t="shared" si="10"/>
        <v>0.59813084112149528</v>
      </c>
      <c r="H39" s="4">
        <v>47</v>
      </c>
      <c r="I39" s="5">
        <f t="shared" si="11"/>
        <v>0.21962616822429906</v>
      </c>
    </row>
    <row r="41" spans="1:9" ht="28.8" x14ac:dyDescent="0.3">
      <c r="A41" s="2" t="s">
        <v>0</v>
      </c>
      <c r="B41" s="2" t="s">
        <v>1</v>
      </c>
      <c r="C41" s="3" t="s">
        <v>2</v>
      </c>
      <c r="D41" s="3" t="s">
        <v>5</v>
      </c>
      <c r="E41" s="3" t="s">
        <v>6</v>
      </c>
      <c r="F41" s="3" t="s">
        <v>7</v>
      </c>
      <c r="G41" s="3" t="s">
        <v>8</v>
      </c>
      <c r="H41" s="3" t="s">
        <v>3</v>
      </c>
      <c r="I41" s="3" t="s">
        <v>4</v>
      </c>
    </row>
    <row r="42" spans="1:9" x14ac:dyDescent="0.3">
      <c r="A42" s="6" t="s">
        <v>13</v>
      </c>
      <c r="B42" s="4">
        <v>2010</v>
      </c>
      <c r="C42" s="4">
        <v>77</v>
      </c>
      <c r="D42" s="4">
        <v>20</v>
      </c>
      <c r="E42" s="5">
        <f>D42/C42</f>
        <v>0.25974025974025972</v>
      </c>
      <c r="F42" s="4">
        <v>19</v>
      </c>
      <c r="G42" s="5">
        <f>F42/C42</f>
        <v>0.24675324675324675</v>
      </c>
      <c r="H42" s="4">
        <v>38</v>
      </c>
      <c r="I42" s="5">
        <f>H42/C42</f>
        <v>0.4935064935064935</v>
      </c>
    </row>
    <row r="43" spans="1:9" x14ac:dyDescent="0.3">
      <c r="A43" s="6"/>
      <c r="B43" s="4">
        <v>2011</v>
      </c>
      <c r="C43" s="4">
        <v>97</v>
      </c>
      <c r="D43" s="4">
        <v>19</v>
      </c>
      <c r="E43" s="5">
        <f t="shared" ref="E43:E49" si="12">D43/C43</f>
        <v>0.19587628865979381</v>
      </c>
      <c r="F43" s="4">
        <v>31</v>
      </c>
      <c r="G43" s="5">
        <f t="shared" ref="G43:G49" si="13">F43/C43</f>
        <v>0.31958762886597936</v>
      </c>
      <c r="H43" s="4">
        <v>47</v>
      </c>
      <c r="I43" s="5">
        <f t="shared" ref="I43:I49" si="14">H43/C43</f>
        <v>0.4845360824742268</v>
      </c>
    </row>
    <row r="44" spans="1:9" x14ac:dyDescent="0.3">
      <c r="A44" s="6"/>
      <c r="B44" s="4">
        <v>2012</v>
      </c>
      <c r="C44" s="4">
        <v>86</v>
      </c>
      <c r="D44" s="4">
        <v>20</v>
      </c>
      <c r="E44" s="5">
        <f t="shared" si="12"/>
        <v>0.23255813953488372</v>
      </c>
      <c r="F44" s="4">
        <v>21</v>
      </c>
      <c r="G44" s="5">
        <f t="shared" si="13"/>
        <v>0.2441860465116279</v>
      </c>
      <c r="H44" s="4">
        <v>45</v>
      </c>
      <c r="I44" s="5">
        <f t="shared" si="14"/>
        <v>0.52325581395348841</v>
      </c>
    </row>
    <row r="45" spans="1:9" x14ac:dyDescent="0.3">
      <c r="A45" s="6"/>
      <c r="B45" s="4">
        <v>2013</v>
      </c>
      <c r="C45" s="4">
        <v>62</v>
      </c>
      <c r="D45" s="4">
        <v>18</v>
      </c>
      <c r="E45" s="5">
        <f t="shared" si="12"/>
        <v>0.29032258064516131</v>
      </c>
      <c r="F45" s="4">
        <v>13</v>
      </c>
      <c r="G45" s="5">
        <f t="shared" si="13"/>
        <v>0.20967741935483872</v>
      </c>
      <c r="H45" s="4">
        <v>31</v>
      </c>
      <c r="I45" s="5">
        <f t="shared" si="14"/>
        <v>0.5</v>
      </c>
    </row>
    <row r="46" spans="1:9" x14ac:dyDescent="0.3">
      <c r="A46" s="6"/>
      <c r="B46" s="4">
        <v>2014</v>
      </c>
      <c r="C46" s="4">
        <v>79</v>
      </c>
      <c r="D46" s="4">
        <v>7</v>
      </c>
      <c r="E46" s="5">
        <f t="shared" si="12"/>
        <v>8.8607594936708861E-2</v>
      </c>
      <c r="F46" s="4">
        <v>22</v>
      </c>
      <c r="G46" s="5">
        <f t="shared" si="13"/>
        <v>0.27848101265822783</v>
      </c>
      <c r="H46" s="4">
        <v>50</v>
      </c>
      <c r="I46" s="5">
        <f t="shared" si="14"/>
        <v>0.63291139240506333</v>
      </c>
    </row>
    <row r="47" spans="1:9" x14ac:dyDescent="0.3">
      <c r="A47" s="6"/>
      <c r="B47" s="4">
        <v>2015</v>
      </c>
      <c r="C47" s="4">
        <v>72</v>
      </c>
      <c r="D47" s="4">
        <v>18</v>
      </c>
      <c r="E47" s="5">
        <f t="shared" si="12"/>
        <v>0.25</v>
      </c>
      <c r="F47" s="4">
        <v>19</v>
      </c>
      <c r="G47" s="5">
        <f t="shared" si="13"/>
        <v>0.2638888888888889</v>
      </c>
      <c r="H47" s="4">
        <v>35</v>
      </c>
      <c r="I47" s="5">
        <f t="shared" si="14"/>
        <v>0.4861111111111111</v>
      </c>
    </row>
    <row r="48" spans="1:9" x14ac:dyDescent="0.3">
      <c r="A48" s="6"/>
      <c r="B48" s="4">
        <v>2016</v>
      </c>
      <c r="C48" s="4">
        <v>78</v>
      </c>
      <c r="D48" s="4">
        <v>22</v>
      </c>
      <c r="E48" s="5">
        <f t="shared" si="12"/>
        <v>0.28205128205128205</v>
      </c>
      <c r="F48" s="4">
        <v>15</v>
      </c>
      <c r="G48" s="5">
        <f t="shared" si="13"/>
        <v>0.19230769230769232</v>
      </c>
      <c r="H48" s="4">
        <v>41</v>
      </c>
      <c r="I48" s="5">
        <f t="shared" si="14"/>
        <v>0.52564102564102566</v>
      </c>
    </row>
    <row r="49" spans="1:9" x14ac:dyDescent="0.3">
      <c r="A49" s="6"/>
      <c r="B49" s="4">
        <v>2017</v>
      </c>
      <c r="C49" s="4">
        <v>77</v>
      </c>
      <c r="D49" s="4">
        <v>21</v>
      </c>
      <c r="E49" s="5">
        <f t="shared" si="12"/>
        <v>0.27272727272727271</v>
      </c>
      <c r="F49" s="4">
        <v>9</v>
      </c>
      <c r="G49" s="5">
        <f t="shared" si="13"/>
        <v>0.11688311688311688</v>
      </c>
      <c r="H49" s="4">
        <v>47</v>
      </c>
      <c r="I49" s="5">
        <f t="shared" si="14"/>
        <v>0.61038961038961037</v>
      </c>
    </row>
    <row r="51" spans="1:9" ht="28.8" x14ac:dyDescent="0.3">
      <c r="A51" s="2" t="s">
        <v>0</v>
      </c>
      <c r="B51" s="2" t="s">
        <v>1</v>
      </c>
      <c r="C51" s="3" t="s">
        <v>2</v>
      </c>
      <c r="D51" s="3" t="s">
        <v>5</v>
      </c>
      <c r="E51" s="3" t="s">
        <v>6</v>
      </c>
      <c r="F51" s="3" t="s">
        <v>7</v>
      </c>
      <c r="G51" s="3" t="s">
        <v>8</v>
      </c>
      <c r="H51" s="3" t="s">
        <v>3</v>
      </c>
      <c r="I51" s="3" t="s">
        <v>4</v>
      </c>
    </row>
    <row r="52" spans="1:9" x14ac:dyDescent="0.3">
      <c r="A52" s="6" t="s">
        <v>14</v>
      </c>
      <c r="B52" s="4">
        <v>2010</v>
      </c>
      <c r="C52" s="4">
        <v>140</v>
      </c>
      <c r="D52" s="4">
        <v>101</v>
      </c>
      <c r="E52" s="5">
        <f>D52/C52</f>
        <v>0.72142857142857142</v>
      </c>
      <c r="F52" s="4">
        <v>22</v>
      </c>
      <c r="G52" s="5">
        <f>F52/C52</f>
        <v>0.15714285714285714</v>
      </c>
      <c r="H52" s="4">
        <v>17</v>
      </c>
      <c r="I52" s="5">
        <f>H52/C52</f>
        <v>0.12142857142857143</v>
      </c>
    </row>
    <row r="53" spans="1:9" x14ac:dyDescent="0.3">
      <c r="A53" s="6"/>
      <c r="B53" s="4">
        <v>2011</v>
      </c>
      <c r="C53" s="4">
        <v>185</v>
      </c>
      <c r="D53" s="4">
        <v>131</v>
      </c>
      <c r="E53" s="5">
        <f t="shared" ref="E53:E59" si="15">D53/C53</f>
        <v>0.70810810810810809</v>
      </c>
      <c r="F53" s="4">
        <v>25</v>
      </c>
      <c r="G53" s="5">
        <f t="shared" ref="G53:G59" si="16">F53/C53</f>
        <v>0.13513513513513514</v>
      </c>
      <c r="H53" s="4">
        <v>29</v>
      </c>
      <c r="I53" s="5">
        <f t="shared" ref="I53:I59" si="17">H53/C53</f>
        <v>0.15675675675675677</v>
      </c>
    </row>
    <row r="54" spans="1:9" x14ac:dyDescent="0.3">
      <c r="A54" s="6"/>
      <c r="B54" s="4">
        <v>2012</v>
      </c>
      <c r="C54" s="4">
        <v>184</v>
      </c>
      <c r="D54" s="4">
        <v>133</v>
      </c>
      <c r="E54" s="5">
        <f t="shared" si="15"/>
        <v>0.72282608695652173</v>
      </c>
      <c r="F54" s="4">
        <v>34</v>
      </c>
      <c r="G54" s="5">
        <f t="shared" si="16"/>
        <v>0.18478260869565216</v>
      </c>
      <c r="H54" s="4">
        <v>17</v>
      </c>
      <c r="I54" s="5">
        <f t="shared" si="17"/>
        <v>9.2391304347826081E-2</v>
      </c>
    </row>
    <row r="55" spans="1:9" x14ac:dyDescent="0.3">
      <c r="A55" s="6"/>
      <c r="B55" s="4">
        <v>2013</v>
      </c>
      <c r="C55" s="4">
        <v>73</v>
      </c>
      <c r="D55" s="4">
        <v>19</v>
      </c>
      <c r="E55" s="5">
        <f t="shared" si="15"/>
        <v>0.26027397260273971</v>
      </c>
      <c r="F55" s="4">
        <v>31</v>
      </c>
      <c r="G55" s="5">
        <f t="shared" si="16"/>
        <v>0.42465753424657532</v>
      </c>
      <c r="H55" s="4">
        <v>23</v>
      </c>
      <c r="I55" s="5">
        <f t="shared" si="17"/>
        <v>0.31506849315068491</v>
      </c>
    </row>
    <row r="56" spans="1:9" x14ac:dyDescent="0.3">
      <c r="A56" s="6"/>
      <c r="B56" s="4">
        <v>2014</v>
      </c>
      <c r="C56" s="4">
        <v>101</v>
      </c>
      <c r="D56" s="4">
        <v>22</v>
      </c>
      <c r="E56" s="5">
        <f t="shared" si="15"/>
        <v>0.21782178217821782</v>
      </c>
      <c r="F56" s="4">
        <v>31</v>
      </c>
      <c r="G56" s="5">
        <f t="shared" si="16"/>
        <v>0.30693069306930693</v>
      </c>
      <c r="H56" s="4">
        <v>48</v>
      </c>
      <c r="I56" s="5">
        <f t="shared" si="17"/>
        <v>0.47524752475247523</v>
      </c>
    </row>
    <row r="57" spans="1:9" x14ac:dyDescent="0.3">
      <c r="A57" s="6"/>
      <c r="B57" s="4">
        <v>2015</v>
      </c>
      <c r="C57" s="4">
        <v>121</v>
      </c>
      <c r="D57" s="4">
        <v>25</v>
      </c>
      <c r="E57" s="5">
        <f t="shared" si="15"/>
        <v>0.20661157024793389</v>
      </c>
      <c r="F57" s="4">
        <v>42</v>
      </c>
      <c r="G57" s="5">
        <f t="shared" si="16"/>
        <v>0.34710743801652894</v>
      </c>
      <c r="H57" s="4">
        <v>54</v>
      </c>
      <c r="I57" s="5">
        <f t="shared" si="17"/>
        <v>0.4462809917355372</v>
      </c>
    </row>
    <row r="58" spans="1:9" x14ac:dyDescent="0.3">
      <c r="A58" s="6"/>
      <c r="B58" s="4">
        <v>2016</v>
      </c>
      <c r="C58" s="4">
        <v>125</v>
      </c>
      <c r="D58" s="4">
        <v>32</v>
      </c>
      <c r="E58" s="5">
        <f t="shared" si="15"/>
        <v>0.25600000000000001</v>
      </c>
      <c r="F58" s="4">
        <v>38</v>
      </c>
      <c r="G58" s="5">
        <f t="shared" si="16"/>
        <v>0.30399999999999999</v>
      </c>
      <c r="H58" s="4">
        <v>55</v>
      </c>
      <c r="I58" s="5">
        <f t="shared" si="17"/>
        <v>0.44</v>
      </c>
    </row>
    <row r="59" spans="1:9" x14ac:dyDescent="0.3">
      <c r="A59" s="6"/>
      <c r="B59" s="4">
        <v>2017</v>
      </c>
      <c r="C59" s="4">
        <v>114</v>
      </c>
      <c r="D59" s="4">
        <v>27</v>
      </c>
      <c r="E59" s="5">
        <f t="shared" si="15"/>
        <v>0.23684210526315788</v>
      </c>
      <c r="F59" s="4">
        <v>46</v>
      </c>
      <c r="G59" s="5">
        <f t="shared" si="16"/>
        <v>0.40350877192982454</v>
      </c>
      <c r="H59" s="4">
        <v>41</v>
      </c>
      <c r="I59" s="5">
        <f t="shared" si="17"/>
        <v>0.35964912280701755</v>
      </c>
    </row>
    <row r="61" spans="1:9" ht="28.8" x14ac:dyDescent="0.3">
      <c r="A61" s="2" t="s">
        <v>0</v>
      </c>
      <c r="B61" s="2" t="s">
        <v>1</v>
      </c>
      <c r="C61" s="3" t="s">
        <v>2</v>
      </c>
      <c r="D61" s="3" t="s">
        <v>5</v>
      </c>
      <c r="E61" s="3" t="s">
        <v>6</v>
      </c>
      <c r="F61" s="3" t="s">
        <v>7</v>
      </c>
      <c r="G61" s="3" t="s">
        <v>8</v>
      </c>
      <c r="H61" s="3" t="s">
        <v>3</v>
      </c>
      <c r="I61" s="3" t="s">
        <v>4</v>
      </c>
    </row>
    <row r="62" spans="1:9" x14ac:dyDescent="0.3">
      <c r="A62" s="6" t="s">
        <v>15</v>
      </c>
      <c r="B62" s="4">
        <v>2010</v>
      </c>
      <c r="C62" s="4">
        <v>292</v>
      </c>
      <c r="D62" s="4">
        <v>204</v>
      </c>
      <c r="E62" s="5">
        <f>D62/C62</f>
        <v>0.69863013698630139</v>
      </c>
      <c r="F62" s="4">
        <v>63</v>
      </c>
      <c r="G62" s="5">
        <f>F62/C62</f>
        <v>0.21575342465753425</v>
      </c>
      <c r="H62" s="4">
        <v>25</v>
      </c>
      <c r="I62" s="5">
        <f>H62/C62</f>
        <v>8.5616438356164379E-2</v>
      </c>
    </row>
    <row r="63" spans="1:9" x14ac:dyDescent="0.3">
      <c r="A63" s="6"/>
      <c r="B63" s="4">
        <v>2011</v>
      </c>
      <c r="C63" s="4">
        <v>302</v>
      </c>
      <c r="D63" s="4">
        <v>201</v>
      </c>
      <c r="E63" s="5">
        <f t="shared" ref="E63:E69" si="18">D63/C63</f>
        <v>0.66556291390728473</v>
      </c>
      <c r="F63" s="4">
        <v>62</v>
      </c>
      <c r="G63" s="5">
        <f t="shared" ref="G63:G69" si="19">F63/C63</f>
        <v>0.20529801324503311</v>
      </c>
      <c r="H63" s="4">
        <v>39</v>
      </c>
      <c r="I63" s="5">
        <f t="shared" ref="I63:I69" si="20">H63/C63</f>
        <v>0.12913907284768211</v>
      </c>
    </row>
    <row r="64" spans="1:9" x14ac:dyDescent="0.3">
      <c r="A64" s="6"/>
      <c r="B64" s="4">
        <v>2012</v>
      </c>
      <c r="C64" s="4">
        <v>310</v>
      </c>
      <c r="D64" s="4">
        <v>220</v>
      </c>
      <c r="E64" s="5">
        <f t="shared" si="18"/>
        <v>0.70967741935483875</v>
      </c>
      <c r="F64" s="4">
        <v>61</v>
      </c>
      <c r="G64" s="5">
        <f t="shared" si="19"/>
        <v>0.1967741935483871</v>
      </c>
      <c r="H64" s="4">
        <v>29</v>
      </c>
      <c r="I64" s="5">
        <f t="shared" si="20"/>
        <v>9.3548387096774197E-2</v>
      </c>
    </row>
    <row r="65" spans="1:9" x14ac:dyDescent="0.3">
      <c r="A65" s="6"/>
      <c r="B65" s="4">
        <v>2013</v>
      </c>
      <c r="C65" s="4">
        <v>187</v>
      </c>
      <c r="D65" s="4">
        <v>77</v>
      </c>
      <c r="E65" s="5">
        <f t="shared" si="18"/>
        <v>0.41176470588235292</v>
      </c>
      <c r="F65" s="4">
        <v>82</v>
      </c>
      <c r="G65" s="5">
        <f t="shared" si="19"/>
        <v>0.43850267379679142</v>
      </c>
      <c r="H65" s="4">
        <v>28</v>
      </c>
      <c r="I65" s="5">
        <f t="shared" si="20"/>
        <v>0.1497326203208556</v>
      </c>
    </row>
    <row r="66" spans="1:9" x14ac:dyDescent="0.3">
      <c r="A66" s="6"/>
      <c r="B66" s="4">
        <v>2014</v>
      </c>
      <c r="C66" s="4">
        <v>199</v>
      </c>
      <c r="D66" s="4">
        <v>54</v>
      </c>
      <c r="E66" s="5">
        <f t="shared" si="18"/>
        <v>0.271356783919598</v>
      </c>
      <c r="F66" s="4">
        <v>88</v>
      </c>
      <c r="G66" s="5">
        <f t="shared" si="19"/>
        <v>0.44221105527638194</v>
      </c>
      <c r="H66" s="4">
        <v>57</v>
      </c>
      <c r="I66" s="5">
        <f t="shared" si="20"/>
        <v>0.28643216080402012</v>
      </c>
    </row>
    <row r="67" spans="1:9" x14ac:dyDescent="0.3">
      <c r="A67" s="6"/>
      <c r="B67" s="4">
        <v>2015</v>
      </c>
      <c r="C67" s="4">
        <v>242</v>
      </c>
      <c r="D67" s="4">
        <v>82</v>
      </c>
      <c r="E67" s="5">
        <f t="shared" si="18"/>
        <v>0.33884297520661155</v>
      </c>
      <c r="F67" s="4">
        <v>90</v>
      </c>
      <c r="G67" s="5">
        <f t="shared" si="19"/>
        <v>0.37190082644628097</v>
      </c>
      <c r="H67" s="4">
        <v>70</v>
      </c>
      <c r="I67" s="5">
        <f t="shared" si="20"/>
        <v>0.28925619834710742</v>
      </c>
    </row>
    <row r="68" spans="1:9" x14ac:dyDescent="0.3">
      <c r="A68" s="6"/>
      <c r="B68" s="4">
        <v>2016</v>
      </c>
      <c r="C68" s="4">
        <v>247</v>
      </c>
      <c r="D68" s="4">
        <v>72</v>
      </c>
      <c r="E68" s="5">
        <f t="shared" si="18"/>
        <v>0.291497975708502</v>
      </c>
      <c r="F68" s="4">
        <v>85</v>
      </c>
      <c r="G68" s="5">
        <f t="shared" si="19"/>
        <v>0.34412955465587042</v>
      </c>
      <c r="H68" s="4">
        <v>90</v>
      </c>
      <c r="I68" s="5">
        <f t="shared" si="20"/>
        <v>0.36437246963562753</v>
      </c>
    </row>
    <row r="69" spans="1:9" x14ac:dyDescent="0.3">
      <c r="A69" s="6"/>
      <c r="B69" s="4">
        <v>2017</v>
      </c>
      <c r="C69" s="4">
        <v>304</v>
      </c>
      <c r="D69" s="4">
        <v>68</v>
      </c>
      <c r="E69" s="5">
        <f t="shared" si="18"/>
        <v>0.22368421052631579</v>
      </c>
      <c r="F69" s="4">
        <v>123</v>
      </c>
      <c r="G69" s="5">
        <f t="shared" si="19"/>
        <v>0.40460526315789475</v>
      </c>
      <c r="H69" s="4">
        <v>113</v>
      </c>
      <c r="I69" s="5">
        <f t="shared" si="20"/>
        <v>0.37171052631578949</v>
      </c>
    </row>
    <row r="71" spans="1:9" ht="28.8" x14ac:dyDescent="0.3">
      <c r="A71" s="2" t="s">
        <v>0</v>
      </c>
      <c r="B71" s="2" t="s">
        <v>1</v>
      </c>
      <c r="C71" s="3" t="s">
        <v>2</v>
      </c>
      <c r="D71" s="3" t="s">
        <v>5</v>
      </c>
      <c r="E71" s="3" t="s">
        <v>6</v>
      </c>
      <c r="F71" s="3" t="s">
        <v>7</v>
      </c>
      <c r="G71" s="3" t="s">
        <v>8</v>
      </c>
      <c r="H71" s="3" t="s">
        <v>3</v>
      </c>
      <c r="I71" s="3" t="s">
        <v>4</v>
      </c>
    </row>
    <row r="72" spans="1:9" x14ac:dyDescent="0.3">
      <c r="A72" s="6" t="s">
        <v>16</v>
      </c>
      <c r="B72" s="4">
        <v>2010</v>
      </c>
      <c r="C72" s="4">
        <v>220</v>
      </c>
      <c r="D72" s="4">
        <v>149</v>
      </c>
      <c r="E72" s="5">
        <f>D72/C72</f>
        <v>0.67727272727272725</v>
      </c>
      <c r="F72" s="4">
        <v>48</v>
      </c>
      <c r="G72" s="5">
        <f>F72/C72</f>
        <v>0.21818181818181817</v>
      </c>
      <c r="H72" s="4">
        <v>23</v>
      </c>
      <c r="I72" s="5">
        <f>H72/C72</f>
        <v>0.10454545454545454</v>
      </c>
    </row>
    <row r="73" spans="1:9" x14ac:dyDescent="0.3">
      <c r="A73" s="6"/>
      <c r="B73" s="4">
        <v>2011</v>
      </c>
      <c r="C73" s="4">
        <v>219</v>
      </c>
      <c r="D73" s="4">
        <v>162</v>
      </c>
      <c r="E73" s="5">
        <f t="shared" ref="E73:E79" si="21">D73/C73</f>
        <v>0.73972602739726023</v>
      </c>
      <c r="F73" s="4">
        <v>32</v>
      </c>
      <c r="G73" s="5">
        <f t="shared" ref="G73:G79" si="22">F73/C73</f>
        <v>0.14611872146118721</v>
      </c>
      <c r="H73" s="4">
        <v>25</v>
      </c>
      <c r="I73" s="5">
        <f t="shared" ref="I73:I79" si="23">H73/C73</f>
        <v>0.11415525114155251</v>
      </c>
    </row>
    <row r="74" spans="1:9" x14ac:dyDescent="0.3">
      <c r="A74" s="6"/>
      <c r="B74" s="4">
        <v>2012</v>
      </c>
      <c r="C74" s="4">
        <v>235</v>
      </c>
      <c r="D74" s="4">
        <v>166</v>
      </c>
      <c r="E74" s="5">
        <f t="shared" si="21"/>
        <v>0.70638297872340428</v>
      </c>
      <c r="F74" s="4">
        <v>45</v>
      </c>
      <c r="G74" s="5">
        <f t="shared" si="22"/>
        <v>0.19148936170212766</v>
      </c>
      <c r="H74" s="4">
        <v>24</v>
      </c>
      <c r="I74" s="5">
        <f t="shared" si="23"/>
        <v>0.10212765957446808</v>
      </c>
    </row>
    <row r="75" spans="1:9" x14ac:dyDescent="0.3">
      <c r="A75" s="6"/>
      <c r="B75" s="4">
        <v>2013</v>
      </c>
      <c r="C75" s="4">
        <v>128</v>
      </c>
      <c r="D75" s="4">
        <v>52</v>
      </c>
      <c r="E75" s="5">
        <f t="shared" si="21"/>
        <v>0.40625</v>
      </c>
      <c r="F75" s="4">
        <v>49</v>
      </c>
      <c r="G75" s="5">
        <f t="shared" si="22"/>
        <v>0.3828125</v>
      </c>
      <c r="H75" s="4">
        <v>27</v>
      </c>
      <c r="I75" s="5">
        <f t="shared" si="23"/>
        <v>0.2109375</v>
      </c>
    </row>
    <row r="76" spans="1:9" x14ac:dyDescent="0.3">
      <c r="A76" s="6"/>
      <c r="B76" s="4">
        <v>2014</v>
      </c>
      <c r="C76" s="4">
        <v>124</v>
      </c>
      <c r="D76" s="4">
        <v>28</v>
      </c>
      <c r="E76" s="5">
        <f t="shared" si="21"/>
        <v>0.22580645161290322</v>
      </c>
      <c r="F76" s="4">
        <v>54</v>
      </c>
      <c r="G76" s="5">
        <f t="shared" si="22"/>
        <v>0.43548387096774194</v>
      </c>
      <c r="H76" s="4">
        <v>42</v>
      </c>
      <c r="I76" s="5">
        <f t="shared" si="23"/>
        <v>0.33870967741935482</v>
      </c>
    </row>
    <row r="77" spans="1:9" x14ac:dyDescent="0.3">
      <c r="A77" s="6"/>
      <c r="B77" s="4">
        <v>2015</v>
      </c>
      <c r="C77" s="4">
        <v>135</v>
      </c>
      <c r="D77" s="4">
        <v>43</v>
      </c>
      <c r="E77" s="5">
        <f t="shared" si="21"/>
        <v>0.31851851851851853</v>
      </c>
      <c r="F77" s="4">
        <v>50</v>
      </c>
      <c r="G77" s="5">
        <f t="shared" si="22"/>
        <v>0.37037037037037035</v>
      </c>
      <c r="H77" s="4">
        <v>42</v>
      </c>
      <c r="I77" s="5">
        <f t="shared" si="23"/>
        <v>0.31111111111111112</v>
      </c>
    </row>
    <row r="78" spans="1:9" x14ac:dyDescent="0.3">
      <c r="A78" s="6"/>
      <c r="B78" s="4">
        <v>2016</v>
      </c>
      <c r="C78" s="4">
        <v>136</v>
      </c>
      <c r="D78" s="4">
        <v>42</v>
      </c>
      <c r="E78" s="5">
        <f t="shared" si="21"/>
        <v>0.30882352941176472</v>
      </c>
      <c r="F78" s="4">
        <v>44</v>
      </c>
      <c r="G78" s="5">
        <f t="shared" si="22"/>
        <v>0.3235294117647059</v>
      </c>
      <c r="H78" s="4">
        <v>50</v>
      </c>
      <c r="I78" s="5">
        <f t="shared" si="23"/>
        <v>0.36764705882352944</v>
      </c>
    </row>
    <row r="79" spans="1:9" x14ac:dyDescent="0.3">
      <c r="A79" s="6"/>
      <c r="B79" s="4">
        <v>2017</v>
      </c>
      <c r="C79" s="4">
        <v>123</v>
      </c>
      <c r="D79" s="4">
        <v>29</v>
      </c>
      <c r="E79" s="5">
        <f t="shared" si="21"/>
        <v>0.23577235772357724</v>
      </c>
      <c r="F79" s="4">
        <v>54</v>
      </c>
      <c r="G79" s="5">
        <f t="shared" si="22"/>
        <v>0.43902439024390244</v>
      </c>
      <c r="H79" s="4">
        <v>40</v>
      </c>
      <c r="I79" s="5">
        <f t="shared" si="23"/>
        <v>0.32520325203252032</v>
      </c>
    </row>
    <row r="81" spans="1:9" ht="28.8" x14ac:dyDescent="0.3">
      <c r="A81" s="2" t="s">
        <v>0</v>
      </c>
      <c r="B81" s="2" t="s">
        <v>1</v>
      </c>
      <c r="C81" s="3" t="s">
        <v>2</v>
      </c>
      <c r="D81" s="3" t="s">
        <v>5</v>
      </c>
      <c r="E81" s="3" t="s">
        <v>6</v>
      </c>
      <c r="F81" s="3" t="s">
        <v>7</v>
      </c>
      <c r="G81" s="3" t="s">
        <v>8</v>
      </c>
      <c r="H81" s="3" t="s">
        <v>3</v>
      </c>
      <c r="I81" s="3" t="s">
        <v>4</v>
      </c>
    </row>
    <row r="82" spans="1:9" x14ac:dyDescent="0.3">
      <c r="A82" s="6" t="s">
        <v>17</v>
      </c>
      <c r="B82" s="4">
        <v>2010</v>
      </c>
      <c r="C82" s="4">
        <v>103</v>
      </c>
      <c r="D82" s="4">
        <v>69</v>
      </c>
      <c r="E82" s="5">
        <f>D82/C82</f>
        <v>0.66990291262135926</v>
      </c>
      <c r="F82" s="4">
        <v>19</v>
      </c>
      <c r="G82" s="5">
        <f>F82/C82</f>
        <v>0.18446601941747573</v>
      </c>
      <c r="H82" s="4">
        <v>15</v>
      </c>
      <c r="I82" s="5">
        <f>H82/C82</f>
        <v>0.14563106796116504</v>
      </c>
    </row>
    <row r="83" spans="1:9" x14ac:dyDescent="0.3">
      <c r="A83" s="6"/>
      <c r="B83" s="4">
        <v>2011</v>
      </c>
      <c r="C83" s="4">
        <v>109</v>
      </c>
      <c r="D83" s="4">
        <v>65</v>
      </c>
      <c r="E83" s="5">
        <f t="shared" ref="E83:E89" si="24">D83/C83</f>
        <v>0.59633027522935778</v>
      </c>
      <c r="F83" s="4">
        <v>24</v>
      </c>
      <c r="G83" s="5">
        <f t="shared" ref="G83:G89" si="25">F83/C83</f>
        <v>0.22018348623853212</v>
      </c>
      <c r="H83" s="4">
        <v>20</v>
      </c>
      <c r="I83" s="5">
        <f t="shared" ref="I83:I89" si="26">H83/C83</f>
        <v>0.1834862385321101</v>
      </c>
    </row>
    <row r="84" spans="1:9" x14ac:dyDescent="0.3">
      <c r="A84" s="6"/>
      <c r="B84" s="4">
        <v>2012</v>
      </c>
      <c r="C84" s="4">
        <v>136</v>
      </c>
      <c r="D84" s="4">
        <v>78</v>
      </c>
      <c r="E84" s="5">
        <f t="shared" si="24"/>
        <v>0.57352941176470584</v>
      </c>
      <c r="F84" s="4">
        <v>29</v>
      </c>
      <c r="G84" s="5">
        <f t="shared" si="25"/>
        <v>0.21323529411764705</v>
      </c>
      <c r="H84" s="4">
        <v>29</v>
      </c>
      <c r="I84" s="5">
        <f t="shared" si="26"/>
        <v>0.21323529411764705</v>
      </c>
    </row>
    <row r="85" spans="1:9" x14ac:dyDescent="0.3">
      <c r="A85" s="6"/>
      <c r="B85" s="4">
        <v>2013</v>
      </c>
      <c r="C85" s="4">
        <v>60</v>
      </c>
      <c r="D85" s="4">
        <v>19</v>
      </c>
      <c r="E85" s="5">
        <f t="shared" si="24"/>
        <v>0.31666666666666665</v>
      </c>
      <c r="F85" s="4">
        <v>19</v>
      </c>
      <c r="G85" s="5">
        <f t="shared" si="25"/>
        <v>0.31666666666666665</v>
      </c>
      <c r="H85" s="4">
        <v>22</v>
      </c>
      <c r="I85" s="5">
        <f t="shared" si="26"/>
        <v>0.36666666666666664</v>
      </c>
    </row>
    <row r="86" spans="1:9" x14ac:dyDescent="0.3">
      <c r="A86" s="6"/>
      <c r="B86" s="4">
        <v>2014</v>
      </c>
      <c r="C86" s="4">
        <v>68</v>
      </c>
      <c r="D86" s="4">
        <v>15</v>
      </c>
      <c r="E86" s="5">
        <f t="shared" si="24"/>
        <v>0.22058823529411764</v>
      </c>
      <c r="F86" s="4">
        <v>26</v>
      </c>
      <c r="G86" s="5">
        <f t="shared" si="25"/>
        <v>0.38235294117647056</v>
      </c>
      <c r="H86" s="4">
        <v>27</v>
      </c>
      <c r="I86" s="5">
        <f t="shared" si="26"/>
        <v>0.39705882352941174</v>
      </c>
    </row>
    <row r="87" spans="1:9" x14ac:dyDescent="0.3">
      <c r="A87" s="6"/>
      <c r="B87" s="4">
        <v>2015</v>
      </c>
      <c r="C87" s="4">
        <v>96</v>
      </c>
      <c r="D87" s="4">
        <v>22</v>
      </c>
      <c r="E87" s="5">
        <f t="shared" si="24"/>
        <v>0.22916666666666666</v>
      </c>
      <c r="F87" s="4">
        <v>36</v>
      </c>
      <c r="G87" s="5">
        <f t="shared" si="25"/>
        <v>0.375</v>
      </c>
      <c r="H87" s="4">
        <v>38</v>
      </c>
      <c r="I87" s="5">
        <f t="shared" si="26"/>
        <v>0.39583333333333331</v>
      </c>
    </row>
    <row r="88" spans="1:9" x14ac:dyDescent="0.3">
      <c r="A88" s="6"/>
      <c r="B88" s="4">
        <v>2016</v>
      </c>
      <c r="C88" s="4">
        <v>112</v>
      </c>
      <c r="D88" s="4">
        <v>16</v>
      </c>
      <c r="E88" s="5">
        <f t="shared" si="24"/>
        <v>0.14285714285714285</v>
      </c>
      <c r="F88" s="4">
        <v>33</v>
      </c>
      <c r="G88" s="5">
        <f t="shared" si="25"/>
        <v>0.29464285714285715</v>
      </c>
      <c r="H88" s="4">
        <v>63</v>
      </c>
      <c r="I88" s="5">
        <f t="shared" si="26"/>
        <v>0.5625</v>
      </c>
    </row>
    <row r="89" spans="1:9" x14ac:dyDescent="0.3">
      <c r="A89" s="6"/>
      <c r="B89" s="4">
        <v>2017</v>
      </c>
      <c r="C89" s="4">
        <v>100</v>
      </c>
      <c r="D89" s="4">
        <v>22</v>
      </c>
      <c r="E89" s="5">
        <f t="shared" si="24"/>
        <v>0.22</v>
      </c>
      <c r="F89" s="4">
        <v>35</v>
      </c>
      <c r="G89" s="5">
        <f t="shared" si="25"/>
        <v>0.35</v>
      </c>
      <c r="H89" s="4">
        <v>43</v>
      </c>
      <c r="I89" s="5">
        <f t="shared" si="26"/>
        <v>0.43</v>
      </c>
    </row>
    <row r="91" spans="1:9" ht="28.8" x14ac:dyDescent="0.3">
      <c r="A91" s="2" t="s">
        <v>0</v>
      </c>
      <c r="B91" s="2" t="s">
        <v>1</v>
      </c>
      <c r="C91" s="3" t="s">
        <v>2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3</v>
      </c>
      <c r="I91" s="3" t="s">
        <v>4</v>
      </c>
    </row>
    <row r="92" spans="1:9" x14ac:dyDescent="0.3">
      <c r="A92" s="6" t="s">
        <v>18</v>
      </c>
      <c r="B92" s="4">
        <v>2010</v>
      </c>
      <c r="C92" s="4">
        <v>63</v>
      </c>
      <c r="D92" s="4">
        <v>38</v>
      </c>
      <c r="E92" s="5">
        <f>D92/C92</f>
        <v>0.60317460317460314</v>
      </c>
      <c r="F92" s="4">
        <v>11</v>
      </c>
      <c r="G92" s="5">
        <f>F92/C92</f>
        <v>0.17460317460317459</v>
      </c>
      <c r="H92" s="4">
        <v>14</v>
      </c>
      <c r="I92" s="5">
        <f>H92/C92</f>
        <v>0.22222222222222221</v>
      </c>
    </row>
    <row r="93" spans="1:9" x14ac:dyDescent="0.3">
      <c r="A93" s="6"/>
      <c r="B93" s="4">
        <v>2011</v>
      </c>
      <c r="C93" s="4">
        <v>72</v>
      </c>
      <c r="D93" s="4">
        <v>47</v>
      </c>
      <c r="E93" s="5">
        <f t="shared" ref="E93:E99" si="27">D93/C93</f>
        <v>0.65277777777777779</v>
      </c>
      <c r="F93" s="4">
        <v>9</v>
      </c>
      <c r="G93" s="5">
        <f t="shared" ref="G93:G99" si="28">F93/C93</f>
        <v>0.125</v>
      </c>
      <c r="H93" s="4">
        <v>16</v>
      </c>
      <c r="I93" s="5">
        <f t="shared" ref="I93:I99" si="29">H93/C93</f>
        <v>0.22222222222222221</v>
      </c>
    </row>
    <row r="94" spans="1:9" x14ac:dyDescent="0.3">
      <c r="A94" s="6"/>
      <c r="B94" s="4">
        <v>2012</v>
      </c>
      <c r="C94" s="4">
        <v>143</v>
      </c>
      <c r="D94" s="4">
        <v>36</v>
      </c>
      <c r="E94" s="5">
        <f t="shared" si="27"/>
        <v>0.25174825174825177</v>
      </c>
      <c r="F94" s="4">
        <v>37</v>
      </c>
      <c r="G94" s="5">
        <f t="shared" si="28"/>
        <v>0.25874125874125875</v>
      </c>
      <c r="H94" s="4">
        <v>70</v>
      </c>
      <c r="I94" s="5">
        <f t="shared" si="29"/>
        <v>0.48951048951048953</v>
      </c>
    </row>
    <row r="95" spans="1:9" x14ac:dyDescent="0.3">
      <c r="A95" s="6"/>
      <c r="B95" s="4">
        <v>2013</v>
      </c>
      <c r="C95" s="4">
        <v>92</v>
      </c>
      <c r="D95" s="4">
        <v>10</v>
      </c>
      <c r="E95" s="5">
        <f t="shared" si="27"/>
        <v>0.10869565217391304</v>
      </c>
      <c r="F95" s="4">
        <v>23</v>
      </c>
      <c r="G95" s="5">
        <f t="shared" si="28"/>
        <v>0.25</v>
      </c>
      <c r="H95" s="4">
        <v>59</v>
      </c>
      <c r="I95" s="5">
        <f t="shared" si="29"/>
        <v>0.64130434782608692</v>
      </c>
    </row>
    <row r="96" spans="1:9" x14ac:dyDescent="0.3">
      <c r="A96" s="6"/>
      <c r="B96" s="4">
        <v>2014</v>
      </c>
      <c r="C96" s="4">
        <v>95</v>
      </c>
      <c r="D96" s="4">
        <v>12</v>
      </c>
      <c r="E96" s="5">
        <f t="shared" si="27"/>
        <v>0.12631578947368421</v>
      </c>
      <c r="F96" s="4">
        <v>25</v>
      </c>
      <c r="G96" s="5">
        <f t="shared" si="28"/>
        <v>0.26315789473684209</v>
      </c>
      <c r="H96" s="4">
        <v>58</v>
      </c>
      <c r="I96" s="5">
        <f t="shared" si="29"/>
        <v>0.61052631578947369</v>
      </c>
    </row>
    <row r="97" spans="1:9" x14ac:dyDescent="0.3">
      <c r="A97" s="6"/>
      <c r="B97" s="4">
        <v>2015</v>
      </c>
      <c r="C97" s="4">
        <v>93</v>
      </c>
      <c r="D97" s="4">
        <v>7</v>
      </c>
      <c r="E97" s="5">
        <f t="shared" si="27"/>
        <v>7.5268817204301078E-2</v>
      </c>
      <c r="F97" s="4">
        <v>34</v>
      </c>
      <c r="G97" s="5">
        <f t="shared" si="28"/>
        <v>0.36559139784946237</v>
      </c>
      <c r="H97" s="4">
        <v>52</v>
      </c>
      <c r="I97" s="5">
        <f t="shared" si="29"/>
        <v>0.55913978494623651</v>
      </c>
    </row>
    <row r="98" spans="1:9" x14ac:dyDescent="0.3">
      <c r="A98" s="6"/>
      <c r="B98" s="4">
        <v>2016</v>
      </c>
      <c r="C98" s="4">
        <v>98</v>
      </c>
      <c r="D98" s="4">
        <v>16</v>
      </c>
      <c r="E98" s="5">
        <f t="shared" si="27"/>
        <v>0.16326530612244897</v>
      </c>
      <c r="F98" s="4">
        <v>31</v>
      </c>
      <c r="G98" s="5">
        <f t="shared" si="28"/>
        <v>0.31632653061224492</v>
      </c>
      <c r="H98" s="4">
        <v>51</v>
      </c>
      <c r="I98" s="5">
        <f t="shared" si="29"/>
        <v>0.52040816326530615</v>
      </c>
    </row>
    <row r="99" spans="1:9" x14ac:dyDescent="0.3">
      <c r="A99" s="6"/>
      <c r="B99" s="4">
        <v>2017</v>
      </c>
      <c r="C99" s="4">
        <v>143</v>
      </c>
      <c r="D99" s="4">
        <v>25</v>
      </c>
      <c r="E99" s="5">
        <f t="shared" si="27"/>
        <v>0.17482517482517482</v>
      </c>
      <c r="F99" s="4">
        <v>40</v>
      </c>
      <c r="G99" s="5">
        <f t="shared" si="28"/>
        <v>0.27972027972027974</v>
      </c>
      <c r="H99" s="4">
        <v>78</v>
      </c>
      <c r="I99" s="5">
        <f t="shared" si="29"/>
        <v>0.54545454545454541</v>
      </c>
    </row>
    <row r="101" spans="1:9" ht="28.8" x14ac:dyDescent="0.3">
      <c r="A101" s="2" t="s">
        <v>0</v>
      </c>
      <c r="B101" s="2" t="s">
        <v>1</v>
      </c>
      <c r="C101" s="3" t="s">
        <v>2</v>
      </c>
      <c r="D101" s="3" t="s">
        <v>5</v>
      </c>
      <c r="E101" s="3" t="s">
        <v>6</v>
      </c>
      <c r="F101" s="3" t="s">
        <v>7</v>
      </c>
      <c r="G101" s="3" t="s">
        <v>8</v>
      </c>
      <c r="H101" s="3" t="s">
        <v>3</v>
      </c>
      <c r="I101" s="3" t="s">
        <v>4</v>
      </c>
    </row>
    <row r="102" spans="1:9" x14ac:dyDescent="0.3">
      <c r="A102" s="6" t="s">
        <v>19</v>
      </c>
      <c r="B102" s="4">
        <v>2010</v>
      </c>
      <c r="C102" s="4">
        <v>82</v>
      </c>
      <c r="D102" s="4">
        <v>57</v>
      </c>
      <c r="E102" s="5">
        <f>D102/C102</f>
        <v>0.69512195121951215</v>
      </c>
      <c r="F102" s="4">
        <v>9</v>
      </c>
      <c r="G102" s="5">
        <f>F102/C102</f>
        <v>0.10975609756097561</v>
      </c>
      <c r="H102" s="4">
        <v>16</v>
      </c>
      <c r="I102" s="5">
        <f>H102/C102</f>
        <v>0.1951219512195122</v>
      </c>
    </row>
    <row r="103" spans="1:9" x14ac:dyDescent="0.3">
      <c r="A103" s="6"/>
      <c r="B103" s="4">
        <v>2011</v>
      </c>
      <c r="C103" s="4">
        <v>87</v>
      </c>
      <c r="D103" s="4">
        <v>66</v>
      </c>
      <c r="E103" s="5">
        <f t="shared" ref="E103:E109" si="30">D103/C103</f>
        <v>0.75862068965517238</v>
      </c>
      <c r="F103" s="4">
        <v>13</v>
      </c>
      <c r="G103" s="5">
        <f t="shared" ref="G103:G109" si="31">F103/C103</f>
        <v>0.14942528735632185</v>
      </c>
      <c r="H103" s="4">
        <v>8</v>
      </c>
      <c r="I103" s="5">
        <f t="shared" ref="I103:I109" si="32">H103/C103</f>
        <v>9.1954022988505746E-2</v>
      </c>
    </row>
    <row r="104" spans="1:9" x14ac:dyDescent="0.3">
      <c r="A104" s="6"/>
      <c r="B104" s="4">
        <v>2012</v>
      </c>
      <c r="C104" s="4">
        <v>114</v>
      </c>
      <c r="D104" s="4">
        <v>56</v>
      </c>
      <c r="E104" s="5">
        <f t="shared" si="30"/>
        <v>0.49122807017543857</v>
      </c>
      <c r="F104" s="4">
        <v>46</v>
      </c>
      <c r="G104" s="5">
        <f t="shared" si="31"/>
        <v>0.40350877192982454</v>
      </c>
      <c r="H104" s="4">
        <v>12</v>
      </c>
      <c r="I104" s="5">
        <f t="shared" si="32"/>
        <v>0.10526315789473684</v>
      </c>
    </row>
    <row r="105" spans="1:9" x14ac:dyDescent="0.3">
      <c r="A105" s="6"/>
      <c r="B105" s="4">
        <v>2013</v>
      </c>
      <c r="C105" s="4">
        <v>20</v>
      </c>
      <c r="D105" s="4">
        <v>6</v>
      </c>
      <c r="E105" s="5">
        <f t="shared" si="30"/>
        <v>0.3</v>
      </c>
      <c r="F105" s="4">
        <v>6</v>
      </c>
      <c r="G105" s="5">
        <f t="shared" si="31"/>
        <v>0.3</v>
      </c>
      <c r="H105" s="4">
        <v>8</v>
      </c>
      <c r="I105" s="5">
        <f t="shared" si="32"/>
        <v>0.4</v>
      </c>
    </row>
    <row r="106" spans="1:9" x14ac:dyDescent="0.3">
      <c r="A106" s="6"/>
      <c r="B106" s="4">
        <v>2014</v>
      </c>
      <c r="C106" s="4">
        <v>39</v>
      </c>
      <c r="D106" s="4">
        <v>4</v>
      </c>
      <c r="E106" s="5">
        <f t="shared" si="30"/>
        <v>0.10256410256410256</v>
      </c>
      <c r="F106" s="4">
        <v>20</v>
      </c>
      <c r="G106" s="5">
        <f t="shared" si="31"/>
        <v>0.51282051282051277</v>
      </c>
      <c r="H106" s="4">
        <v>15</v>
      </c>
      <c r="I106" s="5">
        <f t="shared" si="32"/>
        <v>0.38461538461538464</v>
      </c>
    </row>
    <row r="107" spans="1:9" x14ac:dyDescent="0.3">
      <c r="A107" s="6"/>
      <c r="B107" s="4">
        <v>2015</v>
      </c>
      <c r="C107" s="4">
        <v>80</v>
      </c>
      <c r="D107" s="4">
        <v>13</v>
      </c>
      <c r="E107" s="5">
        <f t="shared" si="30"/>
        <v>0.16250000000000001</v>
      </c>
      <c r="F107" s="4">
        <v>30</v>
      </c>
      <c r="G107" s="5">
        <f t="shared" si="31"/>
        <v>0.375</v>
      </c>
      <c r="H107" s="4">
        <v>37</v>
      </c>
      <c r="I107" s="5">
        <f t="shared" si="32"/>
        <v>0.46250000000000002</v>
      </c>
    </row>
    <row r="108" spans="1:9" x14ac:dyDescent="0.3">
      <c r="A108" s="6"/>
      <c r="B108" s="4">
        <v>2016</v>
      </c>
      <c r="C108" s="4">
        <v>103</v>
      </c>
      <c r="D108" s="4">
        <v>15</v>
      </c>
      <c r="E108" s="5">
        <f t="shared" si="30"/>
        <v>0.14563106796116504</v>
      </c>
      <c r="F108" s="4">
        <v>46</v>
      </c>
      <c r="G108" s="5">
        <f t="shared" si="31"/>
        <v>0.44660194174757284</v>
      </c>
      <c r="H108" s="4">
        <v>42</v>
      </c>
      <c r="I108" s="5">
        <f t="shared" si="32"/>
        <v>0.40776699029126212</v>
      </c>
    </row>
    <row r="109" spans="1:9" x14ac:dyDescent="0.3">
      <c r="A109" s="6"/>
      <c r="B109" s="4">
        <v>2017</v>
      </c>
      <c r="C109" s="4">
        <v>82</v>
      </c>
      <c r="D109" s="4">
        <v>6</v>
      </c>
      <c r="E109" s="5">
        <f t="shared" si="30"/>
        <v>7.3170731707317069E-2</v>
      </c>
      <c r="F109" s="4">
        <v>39</v>
      </c>
      <c r="G109" s="5">
        <f t="shared" si="31"/>
        <v>0.47560975609756095</v>
      </c>
      <c r="H109" s="4">
        <v>37</v>
      </c>
      <c r="I109" s="5">
        <f t="shared" si="32"/>
        <v>0.45121951219512196</v>
      </c>
    </row>
    <row r="111" spans="1:9" ht="28.8" x14ac:dyDescent="0.3">
      <c r="A111" s="2" t="s">
        <v>0</v>
      </c>
      <c r="B111" s="2" t="s">
        <v>1</v>
      </c>
      <c r="C111" s="3" t="s">
        <v>2</v>
      </c>
      <c r="D111" s="3" t="s">
        <v>5</v>
      </c>
      <c r="E111" s="3" t="s">
        <v>6</v>
      </c>
      <c r="F111" s="3" t="s">
        <v>7</v>
      </c>
      <c r="G111" s="3" t="s">
        <v>8</v>
      </c>
      <c r="H111" s="3" t="s">
        <v>3</v>
      </c>
      <c r="I111" s="3" t="s">
        <v>4</v>
      </c>
    </row>
    <row r="112" spans="1:9" x14ac:dyDescent="0.3">
      <c r="A112" s="6" t="s">
        <v>20</v>
      </c>
      <c r="B112" s="4">
        <v>2010</v>
      </c>
      <c r="C112" s="4">
        <v>128</v>
      </c>
      <c r="D112" s="4">
        <v>87</v>
      </c>
      <c r="E112" s="5">
        <f>D112/C112</f>
        <v>0.6796875</v>
      </c>
      <c r="F112" s="4">
        <v>25</v>
      </c>
      <c r="G112" s="5">
        <f>F112/C112</f>
        <v>0.1953125</v>
      </c>
      <c r="H112" s="4">
        <v>16</v>
      </c>
      <c r="I112" s="5">
        <f>H112/C112</f>
        <v>0.125</v>
      </c>
    </row>
    <row r="113" spans="1:9" x14ac:dyDescent="0.3">
      <c r="A113" s="6"/>
      <c r="B113" s="4">
        <v>2011</v>
      </c>
      <c r="C113" s="4">
        <v>130</v>
      </c>
      <c r="D113" s="4">
        <v>91</v>
      </c>
      <c r="E113" s="5">
        <f t="shared" ref="E113:E119" si="33">D113/C113</f>
        <v>0.7</v>
      </c>
      <c r="F113" s="4">
        <v>26</v>
      </c>
      <c r="G113" s="5">
        <f t="shared" ref="G113:G119" si="34">F113/C113</f>
        <v>0.2</v>
      </c>
      <c r="H113" s="4">
        <v>13</v>
      </c>
      <c r="I113" s="5">
        <f t="shared" ref="I113:I119" si="35">H113/C113</f>
        <v>0.1</v>
      </c>
    </row>
    <row r="114" spans="1:9" x14ac:dyDescent="0.3">
      <c r="A114" s="6"/>
      <c r="B114" s="4">
        <v>2012</v>
      </c>
      <c r="C114" s="4">
        <v>143</v>
      </c>
      <c r="D114" s="4">
        <v>90</v>
      </c>
      <c r="E114" s="5">
        <f t="shared" si="33"/>
        <v>0.62937062937062938</v>
      </c>
      <c r="F114" s="4">
        <v>27</v>
      </c>
      <c r="G114" s="5">
        <f t="shared" si="34"/>
        <v>0.1888111888111888</v>
      </c>
      <c r="H114" s="4">
        <v>26</v>
      </c>
      <c r="I114" s="5">
        <f t="shared" si="35"/>
        <v>0.18181818181818182</v>
      </c>
    </row>
    <row r="115" spans="1:9" x14ac:dyDescent="0.3">
      <c r="A115" s="6"/>
      <c r="B115" s="4">
        <v>2013</v>
      </c>
      <c r="C115" s="4">
        <v>81</v>
      </c>
      <c r="D115" s="4">
        <v>36</v>
      </c>
      <c r="E115" s="5">
        <f t="shared" si="33"/>
        <v>0.44444444444444442</v>
      </c>
      <c r="F115" s="4">
        <v>29</v>
      </c>
      <c r="G115" s="5">
        <f t="shared" si="34"/>
        <v>0.35802469135802467</v>
      </c>
      <c r="H115" s="4">
        <v>16</v>
      </c>
      <c r="I115" s="5">
        <f t="shared" si="35"/>
        <v>0.19753086419753085</v>
      </c>
    </row>
    <row r="116" spans="1:9" x14ac:dyDescent="0.3">
      <c r="A116" s="6"/>
      <c r="B116" s="4">
        <v>2014</v>
      </c>
      <c r="C116" s="4">
        <v>94</v>
      </c>
      <c r="D116" s="4">
        <v>17</v>
      </c>
      <c r="E116" s="5">
        <f t="shared" si="33"/>
        <v>0.18085106382978725</v>
      </c>
      <c r="F116" s="4">
        <v>45</v>
      </c>
      <c r="G116" s="5">
        <f t="shared" si="34"/>
        <v>0.47872340425531917</v>
      </c>
      <c r="H116" s="4">
        <v>32</v>
      </c>
      <c r="I116" s="5">
        <f t="shared" si="35"/>
        <v>0.34042553191489361</v>
      </c>
    </row>
    <row r="117" spans="1:9" x14ac:dyDescent="0.3">
      <c r="A117" s="6"/>
      <c r="B117" s="4">
        <v>2015</v>
      </c>
      <c r="C117" s="4">
        <v>150</v>
      </c>
      <c r="D117" s="4">
        <v>47</v>
      </c>
      <c r="E117" s="5">
        <f t="shared" si="33"/>
        <v>0.31333333333333335</v>
      </c>
      <c r="F117" s="4">
        <v>55</v>
      </c>
      <c r="G117" s="5">
        <f t="shared" si="34"/>
        <v>0.36666666666666664</v>
      </c>
      <c r="H117" s="4">
        <v>48</v>
      </c>
      <c r="I117" s="5">
        <f t="shared" si="35"/>
        <v>0.32</v>
      </c>
    </row>
    <row r="118" spans="1:9" x14ac:dyDescent="0.3">
      <c r="A118" s="6"/>
      <c r="B118" s="4">
        <v>2016</v>
      </c>
      <c r="C118" s="4">
        <v>144</v>
      </c>
      <c r="D118" s="4">
        <v>49</v>
      </c>
      <c r="E118" s="5">
        <f t="shared" si="33"/>
        <v>0.34027777777777779</v>
      </c>
      <c r="F118" s="4">
        <v>43</v>
      </c>
      <c r="G118" s="5">
        <f t="shared" si="34"/>
        <v>0.2986111111111111</v>
      </c>
      <c r="H118" s="4">
        <v>52</v>
      </c>
      <c r="I118" s="5">
        <f t="shared" si="35"/>
        <v>0.3611111111111111</v>
      </c>
    </row>
    <row r="119" spans="1:9" x14ac:dyDescent="0.3">
      <c r="A119" s="6"/>
      <c r="B119" s="4">
        <v>2017</v>
      </c>
      <c r="C119" s="4">
        <v>146</v>
      </c>
      <c r="D119" s="4">
        <v>35</v>
      </c>
      <c r="E119" s="5">
        <f t="shared" si="33"/>
        <v>0.23972602739726026</v>
      </c>
      <c r="F119" s="4">
        <v>55</v>
      </c>
      <c r="G119" s="5">
        <f t="shared" si="34"/>
        <v>0.37671232876712329</v>
      </c>
      <c r="H119" s="4">
        <v>56</v>
      </c>
      <c r="I119" s="5">
        <f t="shared" si="35"/>
        <v>0.38356164383561642</v>
      </c>
    </row>
    <row r="121" spans="1:9" ht="28.8" x14ac:dyDescent="0.3">
      <c r="A121" s="2" t="s">
        <v>0</v>
      </c>
      <c r="B121" s="2" t="s">
        <v>1</v>
      </c>
      <c r="C121" s="3" t="s">
        <v>2</v>
      </c>
      <c r="D121" s="3" t="s">
        <v>5</v>
      </c>
      <c r="E121" s="3" t="s">
        <v>6</v>
      </c>
      <c r="F121" s="3" t="s">
        <v>7</v>
      </c>
      <c r="G121" s="3" t="s">
        <v>8</v>
      </c>
      <c r="H121" s="3" t="s">
        <v>3</v>
      </c>
      <c r="I121" s="3" t="s">
        <v>4</v>
      </c>
    </row>
    <row r="122" spans="1:9" x14ac:dyDescent="0.3">
      <c r="A122" s="6" t="s">
        <v>21</v>
      </c>
      <c r="B122" s="4">
        <v>2010</v>
      </c>
      <c r="C122" s="4">
        <v>153</v>
      </c>
      <c r="D122" s="4">
        <v>93</v>
      </c>
      <c r="E122" s="5">
        <f>D122/C122</f>
        <v>0.60784313725490191</v>
      </c>
      <c r="F122" s="4">
        <v>29</v>
      </c>
      <c r="G122" s="5">
        <f>F122/C122</f>
        <v>0.18954248366013071</v>
      </c>
      <c r="H122" s="4">
        <v>31</v>
      </c>
      <c r="I122" s="5">
        <f>H122/C122</f>
        <v>0.20261437908496732</v>
      </c>
    </row>
    <row r="123" spans="1:9" x14ac:dyDescent="0.3">
      <c r="A123" s="6"/>
      <c r="B123" s="4">
        <v>2011</v>
      </c>
      <c r="C123" s="4">
        <v>182</v>
      </c>
      <c r="D123" s="4">
        <v>123</v>
      </c>
      <c r="E123" s="5">
        <f t="shared" ref="E123:E129" si="36">D123/C123</f>
        <v>0.67582417582417587</v>
      </c>
      <c r="F123" s="4">
        <v>38</v>
      </c>
      <c r="G123" s="5">
        <f t="shared" ref="G123:G129" si="37">F123/C123</f>
        <v>0.2087912087912088</v>
      </c>
      <c r="H123" s="4">
        <v>21</v>
      </c>
      <c r="I123" s="5">
        <f t="shared" ref="I123:I129" si="38">H123/C123</f>
        <v>0.11538461538461539</v>
      </c>
    </row>
    <row r="124" spans="1:9" x14ac:dyDescent="0.3">
      <c r="A124" s="6"/>
      <c r="B124" s="4">
        <v>2012</v>
      </c>
      <c r="C124" s="4">
        <v>186</v>
      </c>
      <c r="D124" s="4">
        <v>123</v>
      </c>
      <c r="E124" s="5">
        <f t="shared" si="36"/>
        <v>0.66129032258064513</v>
      </c>
      <c r="F124" s="4">
        <v>38</v>
      </c>
      <c r="G124" s="5">
        <f t="shared" si="37"/>
        <v>0.20430107526881722</v>
      </c>
      <c r="H124" s="4">
        <v>25</v>
      </c>
      <c r="I124" s="5">
        <f t="shared" si="38"/>
        <v>0.13440860215053763</v>
      </c>
    </row>
    <row r="125" spans="1:9" x14ac:dyDescent="0.3">
      <c r="A125" s="6"/>
      <c r="B125" s="4">
        <v>2013</v>
      </c>
      <c r="C125" s="4">
        <v>79</v>
      </c>
      <c r="D125" s="4">
        <v>29</v>
      </c>
      <c r="E125" s="5">
        <f t="shared" si="36"/>
        <v>0.36708860759493672</v>
      </c>
      <c r="F125" s="4">
        <v>29</v>
      </c>
      <c r="G125" s="5">
        <f t="shared" si="37"/>
        <v>0.36708860759493672</v>
      </c>
      <c r="H125" s="4">
        <v>21</v>
      </c>
      <c r="I125" s="5">
        <f t="shared" si="38"/>
        <v>0.26582278481012656</v>
      </c>
    </row>
    <row r="126" spans="1:9" x14ac:dyDescent="0.3">
      <c r="A126" s="6"/>
      <c r="B126" s="4">
        <v>2014</v>
      </c>
      <c r="C126" s="4">
        <v>73</v>
      </c>
      <c r="D126" s="4">
        <v>19</v>
      </c>
      <c r="E126" s="5">
        <f t="shared" si="36"/>
        <v>0.26027397260273971</v>
      </c>
      <c r="F126" s="4">
        <v>28</v>
      </c>
      <c r="G126" s="5">
        <f t="shared" si="37"/>
        <v>0.38356164383561642</v>
      </c>
      <c r="H126" s="4">
        <v>26</v>
      </c>
      <c r="I126" s="5">
        <f t="shared" si="38"/>
        <v>0.35616438356164382</v>
      </c>
    </row>
    <row r="127" spans="1:9" x14ac:dyDescent="0.3">
      <c r="A127" s="6"/>
      <c r="B127" s="4">
        <v>2015</v>
      </c>
      <c r="C127" s="4">
        <v>151</v>
      </c>
      <c r="D127" s="4">
        <v>39</v>
      </c>
      <c r="E127" s="5">
        <f t="shared" si="36"/>
        <v>0.25827814569536423</v>
      </c>
      <c r="F127" s="4">
        <v>59</v>
      </c>
      <c r="G127" s="5">
        <f t="shared" si="37"/>
        <v>0.39072847682119205</v>
      </c>
      <c r="H127" s="4">
        <v>53</v>
      </c>
      <c r="I127" s="5">
        <f t="shared" si="38"/>
        <v>0.35099337748344372</v>
      </c>
    </row>
    <row r="128" spans="1:9" x14ac:dyDescent="0.3">
      <c r="A128" s="6"/>
      <c r="B128" s="4">
        <v>2016</v>
      </c>
      <c r="C128" s="4">
        <v>124</v>
      </c>
      <c r="D128" s="4">
        <v>32</v>
      </c>
      <c r="E128" s="5">
        <f t="shared" si="36"/>
        <v>0.25806451612903225</v>
      </c>
      <c r="F128" s="4">
        <v>43</v>
      </c>
      <c r="G128" s="5">
        <f t="shared" si="37"/>
        <v>0.34677419354838712</v>
      </c>
      <c r="H128" s="4">
        <v>49</v>
      </c>
      <c r="I128" s="5">
        <f t="shared" si="38"/>
        <v>0.39516129032258063</v>
      </c>
    </row>
    <row r="129" spans="1:9" x14ac:dyDescent="0.3">
      <c r="A129" s="6"/>
      <c r="B129" s="4">
        <v>2017</v>
      </c>
      <c r="C129" s="4">
        <v>121</v>
      </c>
      <c r="D129" s="4">
        <v>29</v>
      </c>
      <c r="E129" s="5">
        <f t="shared" si="36"/>
        <v>0.23966942148760331</v>
      </c>
      <c r="F129" s="4">
        <v>49</v>
      </c>
      <c r="G129" s="5">
        <f t="shared" si="37"/>
        <v>0.4049586776859504</v>
      </c>
      <c r="H129" s="4">
        <v>43</v>
      </c>
      <c r="I129" s="5">
        <f t="shared" si="38"/>
        <v>0.35537190082644626</v>
      </c>
    </row>
    <row r="131" spans="1:9" ht="28.8" x14ac:dyDescent="0.3">
      <c r="A131" s="2" t="s">
        <v>0</v>
      </c>
      <c r="B131" s="2" t="s">
        <v>1</v>
      </c>
      <c r="C131" s="3" t="s">
        <v>2</v>
      </c>
      <c r="D131" s="3" t="s">
        <v>5</v>
      </c>
      <c r="E131" s="3" t="s">
        <v>6</v>
      </c>
      <c r="F131" s="3" t="s">
        <v>7</v>
      </c>
      <c r="G131" s="3" t="s">
        <v>8</v>
      </c>
      <c r="H131" s="3" t="s">
        <v>3</v>
      </c>
      <c r="I131" s="3" t="s">
        <v>4</v>
      </c>
    </row>
    <row r="132" spans="1:9" x14ac:dyDescent="0.3">
      <c r="A132" s="6" t="s">
        <v>22</v>
      </c>
      <c r="B132" s="4">
        <v>2010</v>
      </c>
      <c r="C132" s="4">
        <f>C2+C12+C22+C32+C52+C62+C72+C82+C92+C102+C112+C122</f>
        <v>1605</v>
      </c>
      <c r="D132" s="4">
        <f>D2+D12+D22+D32+D52+D62+D72+D82+D92+D102+D112+D122</f>
        <v>1054</v>
      </c>
      <c r="E132" s="5">
        <f>D133/C133</f>
        <v>0.68932038834951459</v>
      </c>
      <c r="F132" s="4">
        <f>F2+F12+F22+F32+F52+F62+F72+F82+F92+F102+F112+F122</f>
        <v>321</v>
      </c>
      <c r="G132" s="5">
        <f>F132/C132</f>
        <v>0.2</v>
      </c>
      <c r="H132" s="4">
        <f>H2+H12+H22+H32+H52+H62+H72+H82+H92+H102+H112+H122</f>
        <v>230</v>
      </c>
      <c r="I132" s="5">
        <f>H132/C132</f>
        <v>0.14330218068535824</v>
      </c>
    </row>
    <row r="133" spans="1:9" x14ac:dyDescent="0.3">
      <c r="A133" s="6"/>
      <c r="B133" s="4">
        <v>2011</v>
      </c>
      <c r="C133" s="4">
        <f>C3+C13+C23+C33+C53+C63+C73+C83+C93+C103+C113+C123</f>
        <v>1751</v>
      </c>
      <c r="D133" s="4">
        <f>D3+D13+D23+D33+D53+D63+D73+D83+D93+D103+D113+D123</f>
        <v>1207</v>
      </c>
      <c r="E133" s="5">
        <f t="shared" ref="E133:E138" si="39">D134/C134</f>
        <v>0.6345101939333665</v>
      </c>
      <c r="F133" s="4">
        <f t="shared" ref="F133:F139" si="40">F3+F13+F23+F33+F53+F63+F73+F83+F93+F103+F113+F123</f>
        <v>314</v>
      </c>
      <c r="G133" s="5">
        <f t="shared" ref="G133:G139" si="41">F133/C133</f>
        <v>0.17932609937178756</v>
      </c>
      <c r="H133" s="4">
        <f t="shared" ref="H133:H139" si="42">H3+H13+H23+H33+H53+H63+H73+H83+H93+H103+H113+H123</f>
        <v>230</v>
      </c>
      <c r="I133" s="5">
        <f t="shared" ref="I133:I139" si="43">H133/C133</f>
        <v>0.13135351227869788</v>
      </c>
    </row>
    <row r="134" spans="1:9" x14ac:dyDescent="0.3">
      <c r="A134" s="6"/>
      <c r="B134" s="4">
        <v>2012</v>
      </c>
      <c r="C134" s="4">
        <f t="shared" ref="C134:D134" si="44">C4+C14+C24+C34+C54+C64+C74+C84+C94+C104+C114+C124</f>
        <v>2011</v>
      </c>
      <c r="D134" s="4">
        <f t="shared" si="44"/>
        <v>1276</v>
      </c>
      <c r="E134" s="5">
        <f t="shared" si="39"/>
        <v>0.33678269049858889</v>
      </c>
      <c r="F134" s="4">
        <f t="shared" si="40"/>
        <v>424</v>
      </c>
      <c r="G134" s="5">
        <f t="shared" si="41"/>
        <v>0.21084037792143212</v>
      </c>
      <c r="H134" s="4">
        <f t="shared" si="42"/>
        <v>311</v>
      </c>
      <c r="I134" s="5">
        <f t="shared" si="43"/>
        <v>0.15464942814520138</v>
      </c>
    </row>
    <row r="135" spans="1:9" x14ac:dyDescent="0.3">
      <c r="A135" s="6"/>
      <c r="B135" s="4">
        <v>2013</v>
      </c>
      <c r="C135" s="4">
        <f t="shared" ref="C135:D135" si="45">C5+C15+C25+C35+C55+C65+C75+C85+C95+C105+C115+C125</f>
        <v>1063</v>
      </c>
      <c r="D135" s="4">
        <f t="shared" si="45"/>
        <v>358</v>
      </c>
      <c r="E135" s="5">
        <f t="shared" si="39"/>
        <v>0.21009174311926607</v>
      </c>
      <c r="F135" s="4">
        <f t="shared" si="40"/>
        <v>407</v>
      </c>
      <c r="G135" s="5">
        <f t="shared" si="41"/>
        <v>0.38287864534336785</v>
      </c>
      <c r="H135" s="4">
        <f t="shared" si="42"/>
        <v>298</v>
      </c>
      <c r="I135" s="5">
        <f t="shared" si="43"/>
        <v>0.28033866415804326</v>
      </c>
    </row>
    <row r="136" spans="1:9" x14ac:dyDescent="0.3">
      <c r="A136" s="6"/>
      <c r="B136" s="4">
        <v>2014</v>
      </c>
      <c r="C136" s="4">
        <f t="shared" ref="C136:D136" si="46">C6+C16+C26+C36+C56+C66+C76+C86+C96+C106+C116+C126</f>
        <v>1090</v>
      </c>
      <c r="D136" s="4">
        <f t="shared" si="46"/>
        <v>229</v>
      </c>
      <c r="E136" s="5">
        <f t="shared" si="39"/>
        <v>0.24336870026525198</v>
      </c>
      <c r="F136" s="4">
        <f t="shared" si="40"/>
        <v>443</v>
      </c>
      <c r="G136" s="5">
        <f t="shared" si="41"/>
        <v>0.40642201834862385</v>
      </c>
      <c r="H136" s="4">
        <f t="shared" si="42"/>
        <v>418</v>
      </c>
      <c r="I136" s="5">
        <f t="shared" si="43"/>
        <v>0.38348623853211011</v>
      </c>
    </row>
    <row r="137" spans="1:9" x14ac:dyDescent="0.3">
      <c r="A137" s="6"/>
      <c r="B137" s="4">
        <v>2015</v>
      </c>
      <c r="C137" s="4">
        <f t="shared" ref="C137:D137" si="47">C7+C17+C27+C37+C57+C67+C77+C87+C97+C107+C117+C127</f>
        <v>1508</v>
      </c>
      <c r="D137" s="4">
        <f t="shared" si="47"/>
        <v>367</v>
      </c>
      <c r="E137" s="5">
        <f t="shared" si="39"/>
        <v>0.25642760487144789</v>
      </c>
      <c r="F137" s="4">
        <f t="shared" si="40"/>
        <v>573</v>
      </c>
      <c r="G137" s="5">
        <f t="shared" si="41"/>
        <v>0.37997347480106103</v>
      </c>
      <c r="H137" s="4">
        <f t="shared" si="42"/>
        <v>568</v>
      </c>
      <c r="I137" s="5">
        <f t="shared" si="43"/>
        <v>0.37665782493368699</v>
      </c>
    </row>
    <row r="138" spans="1:9" x14ac:dyDescent="0.3">
      <c r="A138" s="6"/>
      <c r="B138" s="4">
        <v>2016</v>
      </c>
      <c r="C138" s="4">
        <f t="shared" ref="C138:D138" si="48">C8+C18+C28+C38+C58+C68+C78+C88+C98+C108+C118+C128</f>
        <v>1478</v>
      </c>
      <c r="D138" s="4">
        <f t="shared" si="48"/>
        <v>379</v>
      </c>
      <c r="E138" s="5">
        <f t="shared" si="39"/>
        <v>0.2106879606879607</v>
      </c>
      <c r="F138" s="4">
        <f t="shared" si="40"/>
        <v>494</v>
      </c>
      <c r="G138" s="5">
        <f t="shared" si="41"/>
        <v>0.33423545331529092</v>
      </c>
      <c r="H138" s="4">
        <f t="shared" si="42"/>
        <v>605</v>
      </c>
      <c r="I138" s="5">
        <f t="shared" si="43"/>
        <v>0.40933694181326119</v>
      </c>
    </row>
    <row r="139" spans="1:9" x14ac:dyDescent="0.3">
      <c r="A139" s="6"/>
      <c r="B139" s="4">
        <v>2017</v>
      </c>
      <c r="C139" s="4">
        <f t="shared" ref="C139:D139" si="49">C9+C19+C29+C39+C59+C69+C79+C89+C99+C109+C119+C129</f>
        <v>1628</v>
      </c>
      <c r="D139" s="4">
        <f t="shared" si="49"/>
        <v>343</v>
      </c>
      <c r="E139" s="5">
        <f>D139/C139</f>
        <v>0.2106879606879607</v>
      </c>
      <c r="F139" s="4">
        <f t="shared" si="40"/>
        <v>676</v>
      </c>
      <c r="G139" s="5">
        <f t="shared" si="41"/>
        <v>0.41523341523341523</v>
      </c>
      <c r="H139" s="4">
        <f t="shared" si="42"/>
        <v>609</v>
      </c>
      <c r="I139" s="5">
        <f t="shared" si="43"/>
        <v>0.37407862407862408</v>
      </c>
    </row>
  </sheetData>
  <mergeCells count="14">
    <mergeCell ref="A52:A59"/>
    <mergeCell ref="A2:A9"/>
    <mergeCell ref="A12:A19"/>
    <mergeCell ref="A22:A29"/>
    <mergeCell ref="A32:A39"/>
    <mergeCell ref="A42:A49"/>
    <mergeCell ref="A122:A129"/>
    <mergeCell ref="A132:A139"/>
    <mergeCell ref="A62:A69"/>
    <mergeCell ref="A72:A79"/>
    <mergeCell ref="A82:A89"/>
    <mergeCell ref="A92:A99"/>
    <mergeCell ref="A102:A109"/>
    <mergeCell ref="A112:A1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5" zoomScale="60" zoomScaleNormal="60" workbookViewId="0">
      <selection activeCell="X127" sqref="X127"/>
    </sheetView>
  </sheetViews>
  <sheetFormatPr defaultRowHeight="14.4" x14ac:dyDescent="0.3"/>
  <sheetData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Charts</vt:lpstr>
      <vt:lpstr>Sheet3</vt:lpstr>
    </vt:vector>
  </TitlesOfParts>
  <Company>Summit Polymers,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Brummel</dc:creator>
  <cp:lastModifiedBy>Chad Brummel</cp:lastModifiedBy>
  <cp:lastPrinted>2018-03-06T14:27:46Z</cp:lastPrinted>
  <dcterms:created xsi:type="dcterms:W3CDTF">2018-03-02T13:54:38Z</dcterms:created>
  <dcterms:modified xsi:type="dcterms:W3CDTF">2018-03-06T14:28:45Z</dcterms:modified>
</cp:coreProperties>
</file>